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татистика2\Desktop\ПРОГНОЗ до 2028 г для сайта\"/>
    </mc:Choice>
  </mc:AlternateContent>
  <bookViews>
    <workbookView xWindow="0" yWindow="0" windowWidth="19200" windowHeight="7590"/>
  </bookViews>
  <sheets>
    <sheet name="Лист1" sheetId="1" r:id="rId1"/>
  </sheets>
  <definedNames>
    <definedName name="_xlnm.Print_Titles" localSheetId="0">Лист1!$5:$7</definedName>
  </definedNames>
  <calcPr calcId="162913"/>
</workbook>
</file>

<file path=xl/calcChain.xml><?xml version="1.0" encoding="utf-8"?>
<calcChain xmlns="http://schemas.openxmlformats.org/spreadsheetml/2006/main">
  <c r="K59" i="1" l="1"/>
  <c r="J59" i="1"/>
  <c r="K58" i="1"/>
  <c r="J58" i="1"/>
  <c r="K57" i="1"/>
  <c r="J57" i="1"/>
  <c r="F39" i="1" l="1"/>
  <c r="E39" i="1"/>
  <c r="E36" i="1"/>
  <c r="D39" i="1" l="1"/>
  <c r="D36" i="1"/>
  <c r="J10" i="1" l="1"/>
  <c r="F10" i="1"/>
  <c r="G10" i="1"/>
  <c r="H10" i="1"/>
  <c r="I10" i="1"/>
  <c r="K10" i="1"/>
  <c r="E10" i="1"/>
</calcChain>
</file>

<file path=xl/sharedStrings.xml><?xml version="1.0" encoding="utf-8"?>
<sst xmlns="http://schemas.openxmlformats.org/spreadsheetml/2006/main" count="119" uniqueCount="72">
  <si>
    <t>Показатели</t>
  </si>
  <si>
    <t>Единица измерения</t>
  </si>
  <si>
    <t>отчет</t>
  </si>
  <si>
    <t>оценка</t>
  </si>
  <si>
    <t>прогноз</t>
  </si>
  <si>
    <t>консерва-тивный вариант</t>
  </si>
  <si>
    <t>базовый вариант</t>
  </si>
  <si>
    <t>Промышленное производство</t>
  </si>
  <si>
    <t>Индекс промышленного производства</t>
  </si>
  <si>
    <t>в % к предыдущему году                                                  (в сопоставимых ценах)</t>
  </si>
  <si>
    <t>Объем отгруженных товаров собственного производства, выполненных работ и услуг собственными силами по промышленным видам экономической деятельности - всего</t>
  </si>
  <si>
    <t>млн рублей</t>
  </si>
  <si>
    <t>в % к предыдущему году                                                  (в действующих ценах)</t>
  </si>
  <si>
    <t>в том числе:</t>
  </si>
  <si>
    <t>Добыча полезных ископаемых</t>
  </si>
  <si>
    <t>Обрабатывающие производства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</si>
  <si>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</si>
  <si>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</si>
  <si>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>Сельское хозяйство</t>
  </si>
  <si>
    <t>Объем производства продукции сельского хозяйства</t>
  </si>
  <si>
    <t>Продукция растениеводства</t>
  </si>
  <si>
    <t>Продукция животноводства</t>
  </si>
  <si>
    <t>Инвестиции</t>
  </si>
  <si>
    <t>Объем инвестиции в основной капитал                                                                        (за счет всех источников финансирования)</t>
  </si>
  <si>
    <t>Объем  инвестиций в основной капитал (без субъектов малого предпринимательства и объема инвестиций, не наблюдаемых прямыми статистическими методами)</t>
  </si>
  <si>
    <t>Строительство</t>
  </si>
  <si>
    <t>Объем выполненных работ по виду деятельности «Строительство»</t>
  </si>
  <si>
    <t>Строительство жилых домов</t>
  </si>
  <si>
    <t>кв. метров</t>
  </si>
  <si>
    <t>в % к предыдущему году</t>
  </si>
  <si>
    <t>населением</t>
  </si>
  <si>
    <t>Потребительский рынок</t>
  </si>
  <si>
    <t>Оборот розничной торговли</t>
  </si>
  <si>
    <t>Оборот общественного питания</t>
  </si>
  <si>
    <t>Объем платных услуг населению</t>
  </si>
  <si>
    <t>Малое и среднее предпринимательство</t>
  </si>
  <si>
    <t>единиц</t>
  </si>
  <si>
    <t>Среднесписочная численность работников на предприятиях малого и среднего предпринимательства (включая микропредприятия) (без внешних совместителей)</t>
  </si>
  <si>
    <t>человек</t>
  </si>
  <si>
    <t>Финансы</t>
  </si>
  <si>
    <t>Бюджетный баланс</t>
  </si>
  <si>
    <t>тыс. рублей</t>
  </si>
  <si>
    <t>Дефицит (-), профицит (+) бюджета</t>
  </si>
  <si>
    <t>Население</t>
  </si>
  <si>
    <t xml:space="preserve">Численность населения </t>
  </si>
  <si>
    <t>на 1 января</t>
  </si>
  <si>
    <t>тыс. человек</t>
  </si>
  <si>
    <t>среднегодовая</t>
  </si>
  <si>
    <t>Численность населения трудоспособного возраста              (на 1 января)</t>
  </si>
  <si>
    <t>Коэффициент рождаемости</t>
  </si>
  <si>
    <t>человек                            на 1000 населения</t>
  </si>
  <si>
    <t>Коэффициент смертности</t>
  </si>
  <si>
    <t>Коэффициент естественной убыли населения</t>
  </si>
  <si>
    <t>человек                               на 1000 населения</t>
  </si>
  <si>
    <t>Коэффициент миграционного прироста</t>
  </si>
  <si>
    <t>человек                                на 1000 населения</t>
  </si>
  <si>
    <t>Труд, занятость и уровень жизни населения</t>
  </si>
  <si>
    <t>Среднесписочная численность работников   (по полному кругу организаций)</t>
  </si>
  <si>
    <t>Фонд начисленной заработной платы работников организаций</t>
  </si>
  <si>
    <t>Среднемесячная номинальная начисленная заработная плата работников организаций – всего</t>
  </si>
  <si>
    <t>рублей</t>
  </si>
  <si>
    <t>Численность официально зарегистрированных безработных на конец года</t>
  </si>
  <si>
    <r>
      <t xml:space="preserve">Оборот малых и средних предприятий (включая микропредприятия) </t>
    </r>
    <r>
      <rPr>
        <i/>
        <sz val="10"/>
        <color theme="1"/>
        <rFont val="Times New Roman"/>
        <family val="1"/>
        <charset val="204"/>
      </rPr>
      <t>по данным Белгородстата</t>
    </r>
  </si>
  <si>
    <r>
      <t xml:space="preserve">Количество малых и средних предприятий (включая микропредприятия) (на конец года) </t>
    </r>
    <r>
      <rPr>
        <i/>
        <sz val="10"/>
        <color theme="1"/>
        <rFont val="Times New Roman"/>
        <family val="1"/>
        <charset val="204"/>
      </rPr>
      <t>по данным ЕРСМП</t>
    </r>
  </si>
  <si>
    <t xml:space="preserve">            Глава администрации Валуйского муниципального округа      _________________А.И. Дыбов</t>
  </si>
  <si>
    <t>Расходы бюджета муниципального округа</t>
  </si>
  <si>
    <t>Собственные доходы  бюджета муниципального округа</t>
  </si>
  <si>
    <r>
      <rPr>
        <sz val="10"/>
        <color theme="1"/>
        <rFont val="Times New Roman"/>
        <family val="1"/>
        <charset val="204"/>
      </rPr>
      <t>Количество индивидуальных предпринимателей (на конец года)</t>
    </r>
    <r>
      <rPr>
        <i/>
        <sz val="10"/>
        <color theme="1"/>
        <rFont val="Times New Roman"/>
        <family val="1"/>
        <charset val="204"/>
      </rPr>
      <t xml:space="preserve"> по данным ЕРСМП</t>
    </r>
  </si>
  <si>
    <t xml:space="preserve"> Валуйского муниципального округа на 2026-2028 годы</t>
  </si>
  <si>
    <t>Приложение 1</t>
  </si>
  <si>
    <t>Прибыль для целей налогообложения - всего</t>
  </si>
  <si>
    <t>Основные показатели уточненного прогноза социально-экономического 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</si>
</sst>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_ "/>
    <numFmt numFmtId="165" formatCode="0.0"/>
    <numFmt numFmtId="166" formatCode="0.00_ "/>
    <numFmt numFmtId="167" formatCode="#,##0.0_р_."/>
  </numFmts>
  <fonts count="30">
    <font>
      <sz val="11"/>
      <color theme="1"/>
      <name val="Calibri"/>
      <charset val="134"/>
      <scheme val="minor"/>
    </font>
    <font>
      <sz val="8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i/>
      <sz val="10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02">
    <xf numFmtId="0" fontId="0" fillId="0" borderId="0" xfId="0"/>
    <xf numFmtId="0" fontId="1" fillId="0" borderId="0" xfId="0" applyFont="1" applyFill="1" applyProtection="1"/>
    <xf numFmtId="0" fontId="5" fillId="0" borderId="5" xfId="0" applyFont="1" applyFill="1" applyBorder="1" applyAlignment="1" applyProtection="1">
      <alignment horizontal="centerContinuous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9" fillId="0" borderId="5" xfId="0" applyFont="1" applyBorder="1"/>
    <xf numFmtId="0" fontId="18" fillId="0" borderId="0" xfId="0" applyFont="1"/>
    <xf numFmtId="165" fontId="19" fillId="0" borderId="5" xfId="0" applyNumberFormat="1" applyFont="1" applyBorder="1"/>
    <xf numFmtId="0" fontId="19" fillId="2" borderId="5" xfId="0" applyFont="1" applyFill="1" applyBorder="1"/>
    <xf numFmtId="165" fontId="19" fillId="2" borderId="5" xfId="0" applyNumberFormat="1" applyFont="1" applyFill="1" applyBorder="1"/>
    <xf numFmtId="164" fontId="21" fillId="0" borderId="5" xfId="0" applyNumberFormat="1" applyFont="1" applyBorder="1"/>
    <xf numFmtId="0" fontId="21" fillId="0" borderId="5" xfId="0" applyFont="1" applyBorder="1"/>
    <xf numFmtId="1" fontId="21" fillId="0" borderId="5" xfId="0" applyNumberFormat="1" applyFont="1" applyBorder="1"/>
    <xf numFmtId="165" fontId="21" fillId="0" borderId="5" xfId="0" applyNumberFormat="1" applyFont="1" applyBorder="1"/>
    <xf numFmtId="0" fontId="21" fillId="2" borderId="5" xfId="0" applyFont="1" applyFill="1" applyBorder="1"/>
    <xf numFmtId="165" fontId="21" fillId="2" borderId="5" xfId="0" applyNumberFormat="1" applyFont="1" applyFill="1" applyBorder="1"/>
    <xf numFmtId="0" fontId="22" fillId="0" borderId="5" xfId="0" applyFont="1" applyFill="1" applyBorder="1" applyAlignment="1">
      <alignment horizontal="center" vertical="center"/>
    </xf>
    <xf numFmtId="165" fontId="22" fillId="0" borderId="5" xfId="0" applyNumberFormat="1" applyFont="1" applyFill="1" applyBorder="1" applyAlignment="1">
      <alignment horizontal="center" vertical="center"/>
    </xf>
    <xf numFmtId="2" fontId="21" fillId="2" borderId="5" xfId="0" applyNumberFormat="1" applyFont="1" applyFill="1" applyBorder="1"/>
    <xf numFmtId="166" fontId="21" fillId="2" borderId="5" xfId="0" applyNumberFormat="1" applyFont="1" applyFill="1" applyBorder="1" applyAlignment="1"/>
    <xf numFmtId="0" fontId="21" fillId="2" borderId="5" xfId="0" applyFont="1" applyFill="1" applyBorder="1" applyAlignment="1"/>
    <xf numFmtId="164" fontId="21" fillId="2" borderId="5" xfId="0" applyNumberFormat="1" applyFont="1" applyFill="1" applyBorder="1" applyAlignment="1"/>
    <xf numFmtId="165" fontId="21" fillId="2" borderId="5" xfId="0" applyNumberFormat="1" applyFont="1" applyFill="1" applyBorder="1" applyAlignment="1"/>
    <xf numFmtId="0" fontId="23" fillId="0" borderId="0" xfId="0" applyFont="1"/>
    <xf numFmtId="0" fontId="11" fillId="0" borderId="0" xfId="0" applyFont="1"/>
    <xf numFmtId="0" fontId="24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2" fillId="2" borderId="5" xfId="0" applyFont="1" applyFill="1" applyBorder="1"/>
    <xf numFmtId="165" fontId="22" fillId="2" borderId="5" xfId="0" applyNumberFormat="1" applyFont="1" applyFill="1" applyBorder="1"/>
    <xf numFmtId="165" fontId="22" fillId="2" borderId="5" xfId="0" applyNumberFormat="1" applyFont="1" applyFill="1" applyBorder="1" applyAlignment="1">
      <alignment horizontal="center"/>
    </xf>
    <xf numFmtId="165" fontId="21" fillId="2" borderId="5" xfId="0" applyNumberFormat="1" applyFont="1" applyFill="1" applyBorder="1" applyAlignment="1">
      <alignment horizontal="center"/>
    </xf>
    <xf numFmtId="2" fontId="27" fillId="2" borderId="9" xfId="0" applyNumberFormat="1" applyFont="1" applyFill="1" applyBorder="1" applyAlignment="1" applyProtection="1">
      <alignment horizontal="center" vertical="center"/>
    </xf>
    <xf numFmtId="2" fontId="27" fillId="2" borderId="9" xfId="0" applyNumberFormat="1" applyFont="1" applyFill="1" applyBorder="1" applyAlignment="1">
      <alignment horizontal="center" vertical="center" wrapText="1"/>
    </xf>
    <xf numFmtId="2" fontId="27" fillId="2" borderId="5" xfId="0" applyNumberFormat="1" applyFont="1" applyFill="1" applyBorder="1" applyAlignment="1">
      <alignment horizontal="center" vertical="center" wrapText="1"/>
    </xf>
    <xf numFmtId="2" fontId="22" fillId="2" borderId="5" xfId="0" applyNumberFormat="1" applyFont="1" applyFill="1" applyBorder="1" applyAlignment="1" applyProtection="1">
      <alignment horizontal="center" vertical="center"/>
      <protection locked="0"/>
    </xf>
    <xf numFmtId="2" fontId="22" fillId="2" borderId="9" xfId="0" applyNumberFormat="1" applyFont="1" applyFill="1" applyBorder="1" applyAlignment="1" applyProtection="1">
      <alignment horizontal="center" vertical="center"/>
      <protection locked="0"/>
    </xf>
    <xf numFmtId="2" fontId="22" fillId="2" borderId="5" xfId="0" applyNumberFormat="1" applyFont="1" applyFill="1" applyBorder="1" applyAlignment="1" applyProtection="1">
      <alignment horizontal="center" vertical="center"/>
    </xf>
    <xf numFmtId="2" fontId="21" fillId="3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vertical="center"/>
    </xf>
    <xf numFmtId="165" fontId="22" fillId="0" borderId="5" xfId="0" applyNumberFormat="1" applyFont="1" applyBorder="1"/>
    <xf numFmtId="0" fontId="22" fillId="0" borderId="5" xfId="0" applyFont="1" applyBorder="1"/>
    <xf numFmtId="2" fontId="22" fillId="0" borderId="5" xfId="0" applyNumberFormat="1" applyFont="1" applyBorder="1"/>
    <xf numFmtId="165" fontId="26" fillId="2" borderId="5" xfId="0" applyNumberFormat="1" applyFont="1" applyFill="1" applyBorder="1"/>
    <xf numFmtId="0" fontId="28" fillId="0" borderId="0" xfId="0" applyFont="1" applyAlignment="1">
      <alignment horizontal="left"/>
    </xf>
    <xf numFmtId="167" fontId="20" fillId="2" borderId="3" xfId="0" applyNumberFormat="1" applyFont="1" applyFill="1" applyBorder="1" applyAlignment="1">
      <alignment vertical="center"/>
    </xf>
    <xf numFmtId="167" fontId="20" fillId="2" borderId="5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164" fontId="2" fillId="2" borderId="5" xfId="0" applyNumberFormat="1" applyFont="1" applyFill="1" applyBorder="1"/>
    <xf numFmtId="165" fontId="2" fillId="2" borderId="5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11" fillId="0" borderId="5" xfId="0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topLeftCell="A71" zoomScale="133" zoomScaleNormal="133" workbookViewId="0">
      <selection activeCell="A80" sqref="A80:K83"/>
    </sheetView>
  </sheetViews>
  <sheetFormatPr defaultColWidth="9" defaultRowHeight="15"/>
  <cols>
    <col min="1" max="1" width="27.7109375" customWidth="1"/>
    <col min="2" max="2" width="9.85546875" customWidth="1"/>
    <col min="3" max="3" width="10.28515625" customWidth="1"/>
    <col min="4" max="4" width="10" customWidth="1"/>
    <col min="5" max="5" width="10.5703125" customWidth="1"/>
    <col min="6" max="6" width="11.28515625" customWidth="1"/>
    <col min="7" max="7" width="10.5703125" customWidth="1"/>
    <col min="8" max="8" width="10.42578125" customWidth="1"/>
    <col min="9" max="9" width="10.28515625" customWidth="1"/>
    <col min="10" max="10" width="10.7109375" customWidth="1"/>
    <col min="11" max="11" width="10.42578125" customWidth="1"/>
  </cols>
  <sheetData>
    <row r="1" spans="1:12" ht="16.5" customHeight="1">
      <c r="A1" s="90" t="s">
        <v>69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>
      <c r="A2" s="92" t="s">
        <v>71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>
      <c r="A3" s="92" t="s">
        <v>68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s="1" customFormat="1" ht="15" customHeight="1">
      <c r="A5" s="83" t="s">
        <v>0</v>
      </c>
      <c r="B5" s="97" t="s">
        <v>1</v>
      </c>
      <c r="C5" s="78" t="s">
        <v>2</v>
      </c>
      <c r="D5" s="95"/>
      <c r="E5" s="2" t="s">
        <v>3</v>
      </c>
      <c r="F5" s="78" t="s">
        <v>4</v>
      </c>
      <c r="G5" s="94"/>
      <c r="H5" s="94"/>
      <c r="I5" s="94"/>
      <c r="J5" s="94"/>
      <c r="K5" s="95"/>
    </row>
    <row r="6" spans="1:12" s="1" customFormat="1" ht="15" customHeight="1">
      <c r="A6" s="84"/>
      <c r="B6" s="98"/>
      <c r="C6" s="83">
        <v>2023</v>
      </c>
      <c r="D6" s="83">
        <v>2024</v>
      </c>
      <c r="E6" s="83">
        <v>2025</v>
      </c>
      <c r="F6" s="78">
        <v>2026</v>
      </c>
      <c r="G6" s="96"/>
      <c r="H6" s="78">
        <v>2027</v>
      </c>
      <c r="I6" s="79"/>
      <c r="J6" s="78">
        <v>2028</v>
      </c>
      <c r="K6" s="80"/>
    </row>
    <row r="7" spans="1:12" s="1" customFormat="1" ht="35.25" customHeight="1">
      <c r="A7" s="84"/>
      <c r="B7" s="98"/>
      <c r="C7" s="84"/>
      <c r="D7" s="84"/>
      <c r="E7" s="99"/>
      <c r="F7" s="3" t="s">
        <v>5</v>
      </c>
      <c r="G7" s="3" t="s">
        <v>6</v>
      </c>
      <c r="H7" s="3" t="s">
        <v>5</v>
      </c>
      <c r="I7" s="3" t="s">
        <v>6</v>
      </c>
      <c r="J7" s="3" t="s">
        <v>5</v>
      </c>
      <c r="K7" s="3" t="s">
        <v>6</v>
      </c>
    </row>
    <row r="8" spans="1:12" ht="19.5" customHeight="1">
      <c r="A8" s="4" t="s">
        <v>7</v>
      </c>
      <c r="B8" s="5"/>
      <c r="C8" s="6"/>
      <c r="D8" s="6"/>
      <c r="E8" s="6"/>
      <c r="F8" s="6"/>
      <c r="G8" s="6"/>
      <c r="H8" s="6"/>
      <c r="I8" s="6"/>
      <c r="J8" s="6"/>
      <c r="K8" s="6"/>
    </row>
    <row r="9" spans="1:12" ht="27" customHeight="1">
      <c r="A9" s="5" t="s">
        <v>8</v>
      </c>
      <c r="B9" s="26" t="s">
        <v>9</v>
      </c>
      <c r="C9" s="34">
        <v>100</v>
      </c>
      <c r="D9" s="34">
        <v>100.1</v>
      </c>
      <c r="E9" s="34">
        <v>100.2</v>
      </c>
      <c r="F9" s="34">
        <v>100.3</v>
      </c>
      <c r="G9" s="34">
        <v>100.2</v>
      </c>
      <c r="H9" s="34">
        <v>101.3</v>
      </c>
      <c r="I9" s="34">
        <v>101.2</v>
      </c>
      <c r="J9" s="35">
        <v>102.2</v>
      </c>
      <c r="K9" s="35">
        <v>102.1</v>
      </c>
      <c r="L9" s="30"/>
    </row>
    <row r="10" spans="1:12" ht="30" customHeight="1">
      <c r="A10" s="85" t="s">
        <v>10</v>
      </c>
      <c r="B10" s="7" t="s">
        <v>11</v>
      </c>
      <c r="C10" s="35">
        <v>50043.5</v>
      </c>
      <c r="D10" s="35">
        <v>55454.1</v>
      </c>
      <c r="E10" s="37">
        <f>E15+E17+E19</f>
        <v>58291.799999999996</v>
      </c>
      <c r="F10" s="37">
        <f t="shared" ref="F10:K10" si="0">F15+F17+F19</f>
        <v>64089.599999999991</v>
      </c>
      <c r="G10" s="37">
        <f t="shared" si="0"/>
        <v>63972.099999999991</v>
      </c>
      <c r="H10" s="37">
        <f t="shared" si="0"/>
        <v>70268.400000000009</v>
      </c>
      <c r="I10" s="37">
        <f t="shared" si="0"/>
        <v>69874.600000000006</v>
      </c>
      <c r="J10" s="37">
        <f t="shared" si="0"/>
        <v>77022.399999999994</v>
      </c>
      <c r="K10" s="37">
        <f t="shared" si="0"/>
        <v>75868.5</v>
      </c>
      <c r="L10" s="30"/>
    </row>
    <row r="11" spans="1:12" ht="60" customHeight="1">
      <c r="A11" s="85"/>
      <c r="B11" s="26" t="s">
        <v>12</v>
      </c>
      <c r="C11" s="35">
        <v>103.8</v>
      </c>
      <c r="D11" s="35">
        <v>110.8</v>
      </c>
      <c r="E11" s="35">
        <v>105.1</v>
      </c>
      <c r="F11" s="35">
        <v>109.9</v>
      </c>
      <c r="G11" s="35">
        <v>109.7</v>
      </c>
      <c r="H11" s="35">
        <v>109.6</v>
      </c>
      <c r="I11" s="35">
        <v>109.2</v>
      </c>
      <c r="J11" s="35">
        <v>109.6</v>
      </c>
      <c r="K11" s="35">
        <v>108.6</v>
      </c>
      <c r="L11" s="30"/>
    </row>
    <row r="12" spans="1:12" ht="15.75">
      <c r="A12" s="5" t="s">
        <v>13</v>
      </c>
      <c r="B12" s="7"/>
      <c r="C12" s="35"/>
      <c r="D12" s="35"/>
      <c r="E12" s="35"/>
      <c r="F12" s="35"/>
      <c r="G12" s="35"/>
      <c r="H12" s="35"/>
      <c r="I12" s="35"/>
      <c r="J12" s="35"/>
      <c r="K12" s="35"/>
      <c r="L12" s="30"/>
    </row>
    <row r="13" spans="1:12" ht="20.25" customHeight="1">
      <c r="A13" s="85" t="s">
        <v>14</v>
      </c>
      <c r="B13" s="7" t="s">
        <v>11</v>
      </c>
      <c r="C13" s="35">
        <v>0</v>
      </c>
      <c r="D13" s="35">
        <v>0</v>
      </c>
      <c r="E13" s="3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0"/>
    </row>
    <row r="14" spans="1:12" ht="27" customHeight="1">
      <c r="A14" s="85"/>
      <c r="B14" s="26" t="s">
        <v>12</v>
      </c>
      <c r="C14" s="35">
        <v>0</v>
      </c>
      <c r="D14" s="35">
        <v>0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0"/>
    </row>
    <row r="15" spans="1:12" ht="20.25" customHeight="1">
      <c r="A15" s="85" t="s">
        <v>15</v>
      </c>
      <c r="B15" s="7" t="s">
        <v>11</v>
      </c>
      <c r="C15" s="35">
        <v>47073.4</v>
      </c>
      <c r="D15" s="37">
        <v>51216</v>
      </c>
      <c r="E15" s="35">
        <v>57709.2</v>
      </c>
      <c r="F15" s="35">
        <v>63439.199999999997</v>
      </c>
      <c r="G15" s="35">
        <v>63321.7</v>
      </c>
      <c r="H15" s="35">
        <v>69542.600000000006</v>
      </c>
      <c r="I15" s="35">
        <v>69148.800000000003</v>
      </c>
      <c r="J15" s="35">
        <v>76233.2</v>
      </c>
      <c r="K15" s="35">
        <v>75079.3</v>
      </c>
      <c r="L15" s="30"/>
    </row>
    <row r="16" spans="1:12" ht="25.5" customHeight="1">
      <c r="A16" s="85"/>
      <c r="B16" s="26" t="s">
        <v>12</v>
      </c>
      <c r="C16" s="35">
        <v>102.8</v>
      </c>
      <c r="D16" s="35">
        <v>108.8</v>
      </c>
      <c r="E16" s="37">
        <v>112.7</v>
      </c>
      <c r="F16" s="35">
        <v>109.9</v>
      </c>
      <c r="G16" s="35">
        <v>109.7</v>
      </c>
      <c r="H16" s="35">
        <v>109.6</v>
      </c>
      <c r="I16" s="35">
        <v>109.2</v>
      </c>
      <c r="J16" s="35">
        <v>109.6</v>
      </c>
      <c r="K16" s="35">
        <v>108.6</v>
      </c>
      <c r="L16" s="30"/>
    </row>
    <row r="17" spans="1:12" ht="20.25" customHeight="1">
      <c r="A17" s="86" t="s">
        <v>16</v>
      </c>
      <c r="B17" s="7" t="s">
        <v>11</v>
      </c>
      <c r="C17" s="40">
        <v>129.9</v>
      </c>
      <c r="D17" s="40">
        <v>137.9</v>
      </c>
      <c r="E17" s="40">
        <v>164.2</v>
      </c>
      <c r="F17" s="41">
        <v>195.7</v>
      </c>
      <c r="G17" s="41">
        <v>195.7</v>
      </c>
      <c r="H17" s="40">
        <v>233.1</v>
      </c>
      <c r="I17" s="40">
        <v>233.1</v>
      </c>
      <c r="J17" s="40">
        <v>256.3</v>
      </c>
      <c r="K17" s="40">
        <v>256.3</v>
      </c>
      <c r="L17" s="30"/>
    </row>
    <row r="18" spans="1:12" ht="34.5" customHeight="1">
      <c r="A18" s="86"/>
      <c r="B18" s="26" t="s">
        <v>12</v>
      </c>
      <c r="C18" s="40">
        <v>107.9</v>
      </c>
      <c r="D18" s="40">
        <v>106.2</v>
      </c>
      <c r="E18" s="40">
        <v>119.1</v>
      </c>
      <c r="F18" s="40">
        <v>119.1</v>
      </c>
      <c r="G18" s="40">
        <v>119.1</v>
      </c>
      <c r="H18" s="40">
        <v>119.2</v>
      </c>
      <c r="I18" s="40">
        <v>119.2</v>
      </c>
      <c r="J18" s="40">
        <v>109.9</v>
      </c>
      <c r="K18" s="40">
        <v>109.9</v>
      </c>
      <c r="L18" s="30"/>
    </row>
    <row r="19" spans="1:12" ht="20.25" customHeight="1">
      <c r="A19" s="86" t="s">
        <v>17</v>
      </c>
      <c r="B19" s="7" t="s">
        <v>11</v>
      </c>
      <c r="C19" s="40">
        <v>441.2</v>
      </c>
      <c r="D19" s="40">
        <v>384.2</v>
      </c>
      <c r="E19" s="41">
        <v>418.4</v>
      </c>
      <c r="F19" s="40">
        <v>454.7</v>
      </c>
      <c r="G19" s="40">
        <v>454.7</v>
      </c>
      <c r="H19" s="40">
        <v>492.7</v>
      </c>
      <c r="I19" s="40">
        <v>492.7</v>
      </c>
      <c r="J19" s="40">
        <v>532.9</v>
      </c>
      <c r="K19" s="40">
        <v>532.9</v>
      </c>
      <c r="L19" s="30"/>
    </row>
    <row r="20" spans="1:12" ht="41.25" customHeight="1">
      <c r="A20" s="86"/>
      <c r="B20" s="26" t="s">
        <v>12</v>
      </c>
      <c r="C20" s="40">
        <v>126.8</v>
      </c>
      <c r="D20" s="40">
        <v>87.1</v>
      </c>
      <c r="E20" s="40">
        <v>108.9</v>
      </c>
      <c r="F20" s="40">
        <v>108.6</v>
      </c>
      <c r="G20" s="40">
        <v>108.6</v>
      </c>
      <c r="H20" s="40">
        <v>108.3</v>
      </c>
      <c r="I20" s="40">
        <v>108.3</v>
      </c>
      <c r="J20" s="40">
        <v>108.1</v>
      </c>
      <c r="K20" s="40">
        <v>108.1</v>
      </c>
      <c r="L20" s="30"/>
    </row>
    <row r="21" spans="1:12" ht="20.25" customHeight="1">
      <c r="A21" s="71" t="s">
        <v>18</v>
      </c>
      <c r="B21" s="72"/>
      <c r="C21" s="38"/>
      <c r="D21" s="38"/>
      <c r="E21" s="38"/>
      <c r="F21" s="38"/>
      <c r="G21" s="38"/>
      <c r="H21" s="38"/>
      <c r="I21" s="38"/>
      <c r="J21" s="38"/>
      <c r="K21" s="38"/>
      <c r="L21" s="30"/>
    </row>
    <row r="22" spans="1:12" ht="30" customHeight="1">
      <c r="A22" s="87" t="s">
        <v>19</v>
      </c>
      <c r="B22" s="21" t="s">
        <v>11</v>
      </c>
      <c r="C22" s="52">
        <v>13343.5</v>
      </c>
      <c r="D22" s="73">
        <v>12401.4</v>
      </c>
      <c r="E22" s="73">
        <v>12784.6</v>
      </c>
      <c r="F22" s="73">
        <v>11741.1</v>
      </c>
      <c r="G22" s="73">
        <v>13454.5</v>
      </c>
      <c r="H22" s="73">
        <v>12222.5</v>
      </c>
      <c r="I22" s="73">
        <v>14006.1</v>
      </c>
      <c r="J22" s="73">
        <v>12723.6</v>
      </c>
      <c r="K22" s="73">
        <v>14580.4</v>
      </c>
      <c r="L22" s="30"/>
    </row>
    <row r="23" spans="1:12" ht="32.25" customHeight="1">
      <c r="A23" s="87"/>
      <c r="B23" s="25" t="s">
        <v>9</v>
      </c>
      <c r="C23" s="52">
        <v>101.3</v>
      </c>
      <c r="D23" s="73">
        <v>89.4</v>
      </c>
      <c r="E23" s="74">
        <v>98.9</v>
      </c>
      <c r="F23" s="73">
        <v>88.2</v>
      </c>
      <c r="G23" s="73">
        <v>101.1</v>
      </c>
      <c r="H23" s="75">
        <v>100</v>
      </c>
      <c r="I23" s="75">
        <v>100</v>
      </c>
      <c r="J23" s="75">
        <v>100</v>
      </c>
      <c r="K23" s="75">
        <v>100</v>
      </c>
      <c r="L23" s="30"/>
    </row>
    <row r="24" spans="1:12" ht="24" customHeight="1">
      <c r="A24" s="87" t="s">
        <v>20</v>
      </c>
      <c r="B24" s="21" t="s">
        <v>11</v>
      </c>
      <c r="C24" s="53">
        <v>5348</v>
      </c>
      <c r="D24" s="73">
        <v>4119.04</v>
      </c>
      <c r="E24" s="74">
        <v>3880.8</v>
      </c>
      <c r="F24" s="73">
        <v>3334.2</v>
      </c>
      <c r="G24" s="73">
        <v>4193.8999999999996</v>
      </c>
      <c r="H24" s="73">
        <v>3474.3</v>
      </c>
      <c r="I24" s="75">
        <v>4370</v>
      </c>
      <c r="J24" s="73">
        <v>3620.2</v>
      </c>
      <c r="K24" s="73">
        <v>4553.6000000000004</v>
      </c>
      <c r="L24" s="30"/>
    </row>
    <row r="25" spans="1:12" ht="30.75" customHeight="1">
      <c r="A25" s="87"/>
      <c r="B25" s="25" t="s">
        <v>9</v>
      </c>
      <c r="C25" s="52">
        <v>92.5</v>
      </c>
      <c r="D25" s="75">
        <v>72</v>
      </c>
      <c r="E25" s="74">
        <v>90.4</v>
      </c>
      <c r="F25" s="73">
        <v>82.5</v>
      </c>
      <c r="G25" s="73">
        <v>103.7</v>
      </c>
      <c r="H25" s="75">
        <v>100</v>
      </c>
      <c r="I25" s="75">
        <v>100</v>
      </c>
      <c r="J25" s="75">
        <v>100</v>
      </c>
      <c r="K25" s="75">
        <v>100</v>
      </c>
      <c r="L25" s="30"/>
    </row>
    <row r="26" spans="1:12" ht="24" customHeight="1">
      <c r="A26" s="87" t="s">
        <v>21</v>
      </c>
      <c r="B26" s="21" t="s">
        <v>11</v>
      </c>
      <c r="C26" s="52">
        <v>7995.5</v>
      </c>
      <c r="D26" s="73">
        <v>8282.4</v>
      </c>
      <c r="E26" s="73">
        <v>8903.7999999999993</v>
      </c>
      <c r="F26" s="73">
        <v>8406.9</v>
      </c>
      <c r="G26" s="73">
        <v>9260.6</v>
      </c>
      <c r="H26" s="73">
        <v>8748.2000000000007</v>
      </c>
      <c r="I26" s="73">
        <v>9636.1</v>
      </c>
      <c r="J26" s="73">
        <v>9103.4</v>
      </c>
      <c r="K26" s="73">
        <v>10026.799999999999</v>
      </c>
      <c r="L26" s="30"/>
    </row>
    <row r="27" spans="1:12" ht="27.95" customHeight="1">
      <c r="A27" s="87"/>
      <c r="B27" s="25" t="s">
        <v>9</v>
      </c>
      <c r="C27" s="52">
        <v>107.2</v>
      </c>
      <c r="D27" s="75">
        <v>101</v>
      </c>
      <c r="E27" s="75">
        <v>103</v>
      </c>
      <c r="F27" s="73">
        <v>90.6</v>
      </c>
      <c r="G27" s="75">
        <v>100</v>
      </c>
      <c r="H27" s="75">
        <v>100</v>
      </c>
      <c r="I27" s="75">
        <v>100</v>
      </c>
      <c r="J27" s="75">
        <v>100</v>
      </c>
      <c r="K27" s="75">
        <v>100</v>
      </c>
      <c r="L27" s="30"/>
    </row>
    <row r="28" spans="1:12" ht="24" customHeight="1">
      <c r="A28" s="4" t="s">
        <v>22</v>
      </c>
      <c r="B28" s="5"/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1:12" ht="24" customHeight="1">
      <c r="A29" s="85" t="s">
        <v>23</v>
      </c>
      <c r="B29" s="7" t="s">
        <v>11</v>
      </c>
      <c r="C29" s="63">
        <v>3568.49</v>
      </c>
      <c r="D29" s="56">
        <v>4464</v>
      </c>
      <c r="E29" s="57">
        <v>4812.1899999999996</v>
      </c>
      <c r="F29" s="58">
        <v>5067.24</v>
      </c>
      <c r="G29" s="58">
        <v>5067.24</v>
      </c>
      <c r="H29" s="58">
        <v>5290.2</v>
      </c>
      <c r="I29" s="58">
        <v>5290.2</v>
      </c>
      <c r="J29" s="58">
        <v>5517.68</v>
      </c>
      <c r="K29" s="58">
        <v>5517.68</v>
      </c>
      <c r="L29" s="30"/>
    </row>
    <row r="30" spans="1:12" ht="30">
      <c r="A30" s="85"/>
      <c r="B30" s="9" t="s">
        <v>9</v>
      </c>
      <c r="C30" s="35">
        <v>70.28</v>
      </c>
      <c r="D30" s="35">
        <v>115.7</v>
      </c>
      <c r="E30" s="37">
        <v>100</v>
      </c>
      <c r="F30" s="39">
        <v>100</v>
      </c>
      <c r="G30" s="39">
        <v>100</v>
      </c>
      <c r="H30" s="39">
        <v>100</v>
      </c>
      <c r="I30" s="39">
        <v>100</v>
      </c>
      <c r="J30" s="39">
        <v>100</v>
      </c>
      <c r="K30" s="39">
        <v>100</v>
      </c>
      <c r="L30" s="30"/>
    </row>
    <row r="31" spans="1:12" ht="80.25" customHeight="1">
      <c r="A31" s="5" t="s">
        <v>24</v>
      </c>
      <c r="B31" s="7" t="s">
        <v>11</v>
      </c>
      <c r="C31" s="62">
        <v>695.12</v>
      </c>
      <c r="D31" s="59">
        <v>1387.8</v>
      </c>
      <c r="E31" s="60">
        <v>1496.05</v>
      </c>
      <c r="F31" s="59">
        <v>1575.34</v>
      </c>
      <c r="G31" s="59">
        <v>1575.34</v>
      </c>
      <c r="H31" s="59">
        <v>1644.65</v>
      </c>
      <c r="I31" s="59">
        <v>1644.65</v>
      </c>
      <c r="J31" s="61">
        <v>1715.38</v>
      </c>
      <c r="K31" s="61">
        <v>1715.38</v>
      </c>
      <c r="L31" s="30"/>
    </row>
    <row r="32" spans="1:12" ht="17.25" customHeight="1">
      <c r="A32" s="10" t="s">
        <v>25</v>
      </c>
      <c r="B32" s="5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22.5" customHeight="1">
      <c r="A33" s="85" t="s">
        <v>26</v>
      </c>
      <c r="B33" s="7" t="s">
        <v>11</v>
      </c>
      <c r="C33" s="39">
        <v>3308</v>
      </c>
      <c r="D33" s="54">
        <v>3452.7</v>
      </c>
      <c r="E33" s="54">
        <v>3746.5</v>
      </c>
      <c r="F33" s="55">
        <v>3825</v>
      </c>
      <c r="G33" s="55">
        <v>3825</v>
      </c>
      <c r="H33" s="55">
        <v>3830</v>
      </c>
      <c r="I33" s="55">
        <v>3830</v>
      </c>
      <c r="J33" s="55">
        <v>3845</v>
      </c>
      <c r="K33" s="55">
        <v>3845</v>
      </c>
      <c r="L33" s="30"/>
    </row>
    <row r="34" spans="1:12" ht="32.1" customHeight="1">
      <c r="A34" s="85"/>
      <c r="B34" s="9" t="s">
        <v>9</v>
      </c>
      <c r="C34" s="39">
        <v>105</v>
      </c>
      <c r="D34" s="54">
        <v>101.5</v>
      </c>
      <c r="E34" s="54">
        <v>101.6</v>
      </c>
      <c r="F34" s="55">
        <v>100.7</v>
      </c>
      <c r="G34" s="55">
        <v>100.7</v>
      </c>
      <c r="H34" s="55">
        <v>100.8</v>
      </c>
      <c r="I34" s="55">
        <v>100.8</v>
      </c>
      <c r="J34" s="55">
        <v>100.9</v>
      </c>
      <c r="K34" s="55">
        <v>100.9</v>
      </c>
      <c r="L34" s="30"/>
    </row>
    <row r="35" spans="1:12" ht="20.25" customHeight="1">
      <c r="A35" s="85" t="s">
        <v>27</v>
      </c>
      <c r="B35" s="7" t="s">
        <v>28</v>
      </c>
      <c r="C35" s="53">
        <v>23430.1</v>
      </c>
      <c r="D35" s="39">
        <v>23614</v>
      </c>
      <c r="E35" s="53">
        <v>28300</v>
      </c>
      <c r="F35" s="53">
        <v>28300</v>
      </c>
      <c r="G35" s="53">
        <v>28300</v>
      </c>
      <c r="H35" s="53">
        <v>28300</v>
      </c>
      <c r="I35" s="53">
        <v>28300</v>
      </c>
      <c r="J35" s="53">
        <v>28300</v>
      </c>
      <c r="K35" s="53">
        <v>28300</v>
      </c>
      <c r="L35" s="30"/>
    </row>
    <row r="36" spans="1:12" ht="15.75">
      <c r="A36" s="85"/>
      <c r="B36" s="9" t="s">
        <v>29</v>
      </c>
      <c r="C36" s="53">
        <v>102.6</v>
      </c>
      <c r="D36" s="53">
        <f>D35/C35*100</f>
        <v>100.78488781524622</v>
      </c>
      <c r="E36" s="53">
        <f>E35/D35*100</f>
        <v>119.8441602439231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30"/>
    </row>
    <row r="37" spans="1:12" ht="12" customHeight="1">
      <c r="A37" s="11" t="s">
        <v>13</v>
      </c>
      <c r="B37" s="5"/>
      <c r="C37" s="33"/>
      <c r="D37" s="33"/>
      <c r="E37" s="33"/>
      <c r="F37" s="33"/>
      <c r="G37" s="33"/>
      <c r="H37" s="33"/>
      <c r="I37" s="33"/>
      <c r="J37" s="33"/>
      <c r="K37" s="33"/>
      <c r="L37" s="30"/>
    </row>
    <row r="38" spans="1:12" ht="18" customHeight="1">
      <c r="A38" s="85" t="s">
        <v>30</v>
      </c>
      <c r="B38" s="7" t="s">
        <v>28</v>
      </c>
      <c r="C38" s="53">
        <v>19328</v>
      </c>
      <c r="D38" s="39">
        <v>18994</v>
      </c>
      <c r="E38" s="53">
        <v>25000</v>
      </c>
      <c r="F38" s="53">
        <v>26300</v>
      </c>
      <c r="G38" s="53">
        <v>26300</v>
      </c>
      <c r="H38" s="53">
        <v>26300</v>
      </c>
      <c r="I38" s="53">
        <v>26300</v>
      </c>
      <c r="J38" s="53">
        <v>26300</v>
      </c>
      <c r="K38" s="53">
        <v>26300</v>
      </c>
      <c r="L38" s="30"/>
    </row>
    <row r="39" spans="1:12" ht="18.75" customHeight="1">
      <c r="A39" s="85"/>
      <c r="B39" s="9" t="s">
        <v>29</v>
      </c>
      <c r="C39" s="53">
        <v>87</v>
      </c>
      <c r="D39" s="39">
        <f>D38/C38*100</f>
        <v>98.27193708609272</v>
      </c>
      <c r="E39" s="39">
        <f>E38/D38*100</f>
        <v>131.62051174054966</v>
      </c>
      <c r="F39" s="39">
        <f>F38/E38*100</f>
        <v>105.2</v>
      </c>
      <c r="G39" s="53">
        <v>105.2</v>
      </c>
      <c r="H39" s="53">
        <v>100</v>
      </c>
      <c r="I39" s="53">
        <v>100</v>
      </c>
      <c r="J39" s="53">
        <v>100</v>
      </c>
      <c r="K39" s="53">
        <v>100</v>
      </c>
      <c r="L39" s="30"/>
    </row>
    <row r="40" spans="1:12" ht="16.5" customHeight="1">
      <c r="A40" s="4" t="s">
        <v>31</v>
      </c>
      <c r="B40" s="5"/>
      <c r="C40" s="29"/>
      <c r="D40" s="29"/>
      <c r="E40" s="29"/>
      <c r="F40" s="29"/>
      <c r="G40" s="29"/>
      <c r="H40" s="29"/>
      <c r="I40" s="29"/>
      <c r="J40" s="29"/>
      <c r="K40" s="29"/>
      <c r="L40" s="30"/>
    </row>
    <row r="41" spans="1:12" ht="16.5" customHeight="1">
      <c r="A41" s="85" t="s">
        <v>32</v>
      </c>
      <c r="B41" s="7" t="s">
        <v>11</v>
      </c>
      <c r="C41" s="64">
        <v>18924.400000000001</v>
      </c>
      <c r="D41" s="64">
        <v>20655.400000000001</v>
      </c>
      <c r="E41" s="64">
        <v>23500</v>
      </c>
      <c r="F41" s="64">
        <v>25030</v>
      </c>
      <c r="G41" s="64">
        <v>25230</v>
      </c>
      <c r="H41" s="64">
        <v>26615</v>
      </c>
      <c r="I41" s="64">
        <v>27091</v>
      </c>
      <c r="J41" s="64">
        <v>28578</v>
      </c>
      <c r="K41" s="64">
        <v>29371</v>
      </c>
      <c r="L41" s="30"/>
    </row>
    <row r="42" spans="1:12" ht="15.75">
      <c r="A42" s="85"/>
      <c r="B42" s="26" t="s">
        <v>9</v>
      </c>
      <c r="C42" s="65">
        <v>105.3</v>
      </c>
      <c r="D42" s="65">
        <v>101.3</v>
      </c>
      <c r="E42" s="65">
        <v>104.8</v>
      </c>
      <c r="F42" s="64">
        <v>101.2</v>
      </c>
      <c r="G42" s="64">
        <v>102.2</v>
      </c>
      <c r="H42" s="64">
        <v>102.2</v>
      </c>
      <c r="I42" s="64">
        <v>103.2</v>
      </c>
      <c r="J42" s="64">
        <v>103.2</v>
      </c>
      <c r="K42" s="64">
        <v>104.2</v>
      </c>
      <c r="L42" s="30"/>
    </row>
    <row r="43" spans="1:12" ht="18" customHeight="1">
      <c r="A43" s="100" t="s">
        <v>33</v>
      </c>
      <c r="B43" s="7" t="s">
        <v>11</v>
      </c>
      <c r="C43" s="65">
        <v>16.84</v>
      </c>
      <c r="D43" s="65">
        <v>19.059999999999999</v>
      </c>
      <c r="E43" s="66">
        <v>22</v>
      </c>
      <c r="F43" s="66">
        <v>23.66</v>
      </c>
      <c r="G43" s="66">
        <v>24.09</v>
      </c>
      <c r="H43" s="66">
        <v>25.4</v>
      </c>
      <c r="I43" s="66">
        <v>26.4</v>
      </c>
      <c r="J43" s="66">
        <v>27.53</v>
      </c>
      <c r="K43" s="66">
        <v>29.2</v>
      </c>
      <c r="L43" s="30"/>
    </row>
    <row r="44" spans="1:12" ht="15.75">
      <c r="A44" s="100"/>
      <c r="B44" s="26" t="s">
        <v>9</v>
      </c>
      <c r="C44" s="64">
        <v>106.8</v>
      </c>
      <c r="D44" s="65">
        <v>104.2</v>
      </c>
      <c r="E44" s="65">
        <v>106.3</v>
      </c>
      <c r="F44" s="65">
        <v>102.2</v>
      </c>
      <c r="G44" s="65">
        <v>104.3</v>
      </c>
      <c r="H44" s="64">
        <v>103.2</v>
      </c>
      <c r="I44" s="65">
        <v>105.4</v>
      </c>
      <c r="J44" s="65">
        <v>104.2</v>
      </c>
      <c r="K44" s="65">
        <v>106.4</v>
      </c>
      <c r="L44" s="30"/>
    </row>
    <row r="45" spans="1:12" ht="21.75" customHeight="1">
      <c r="A45" s="100" t="s">
        <v>34</v>
      </c>
      <c r="B45" s="7" t="s">
        <v>11</v>
      </c>
      <c r="C45" s="65">
        <v>200.8</v>
      </c>
      <c r="D45" s="65">
        <v>196.7</v>
      </c>
      <c r="E45" s="65">
        <v>232.8</v>
      </c>
      <c r="F45" s="65">
        <v>261.60000000000002</v>
      </c>
      <c r="G45" s="65">
        <v>260.60000000000002</v>
      </c>
      <c r="H45" s="65">
        <v>284.3</v>
      </c>
      <c r="I45" s="65">
        <v>283.2</v>
      </c>
      <c r="J45" s="65">
        <v>307.5</v>
      </c>
      <c r="K45" s="65">
        <v>306.3</v>
      </c>
      <c r="L45" s="30"/>
    </row>
    <row r="46" spans="1:12" ht="15.75">
      <c r="A46" s="100"/>
      <c r="B46" s="26" t="s">
        <v>9</v>
      </c>
      <c r="C46" s="65">
        <v>83.9</v>
      </c>
      <c r="D46" s="65">
        <v>89.1</v>
      </c>
      <c r="E46" s="65">
        <v>106.5</v>
      </c>
      <c r="F46" s="65">
        <v>105.9</v>
      </c>
      <c r="G46" s="65">
        <v>105.5</v>
      </c>
      <c r="H46" s="65">
        <v>103.9</v>
      </c>
      <c r="I46" s="65">
        <v>103.9</v>
      </c>
      <c r="J46" s="65">
        <v>104</v>
      </c>
      <c r="K46" s="65">
        <v>103.9</v>
      </c>
      <c r="L46" s="30"/>
    </row>
    <row r="47" spans="1:12" ht="26.25" customHeight="1">
      <c r="A47" s="12" t="s">
        <v>35</v>
      </c>
      <c r="B47" s="13"/>
      <c r="C47" s="29"/>
      <c r="D47" s="29"/>
      <c r="E47" s="29"/>
      <c r="F47" s="29"/>
      <c r="G47" s="29"/>
      <c r="H47" s="29"/>
      <c r="I47" s="29"/>
      <c r="J47" s="29"/>
      <c r="K47" s="29"/>
      <c r="L47" s="30"/>
    </row>
    <row r="48" spans="1:12" ht="51.75" customHeight="1">
      <c r="A48" s="27" t="s">
        <v>63</v>
      </c>
      <c r="B48" s="14" t="s">
        <v>36</v>
      </c>
      <c r="C48" s="52">
        <v>244</v>
      </c>
      <c r="D48" s="52">
        <v>243</v>
      </c>
      <c r="E48" s="52">
        <v>246</v>
      </c>
      <c r="F48" s="52">
        <v>248</v>
      </c>
      <c r="G48" s="52">
        <v>248</v>
      </c>
      <c r="H48" s="52">
        <v>250</v>
      </c>
      <c r="I48" s="52">
        <v>250</v>
      </c>
      <c r="J48" s="52">
        <v>252</v>
      </c>
      <c r="K48" s="52">
        <v>252</v>
      </c>
      <c r="L48" s="30"/>
    </row>
    <row r="49" spans="1:12" ht="51.75" customHeight="1">
      <c r="A49" s="28" t="s">
        <v>67</v>
      </c>
      <c r="B49" s="14" t="s">
        <v>36</v>
      </c>
      <c r="C49" s="52">
        <v>1545</v>
      </c>
      <c r="D49" s="52">
        <v>1580</v>
      </c>
      <c r="E49" s="52">
        <v>1611</v>
      </c>
      <c r="F49" s="52">
        <v>1629</v>
      </c>
      <c r="G49" s="52">
        <v>1629</v>
      </c>
      <c r="H49" s="52">
        <v>1647</v>
      </c>
      <c r="I49" s="52">
        <v>1647</v>
      </c>
      <c r="J49" s="52">
        <v>1665</v>
      </c>
      <c r="K49" s="52">
        <v>1665</v>
      </c>
      <c r="L49" s="30"/>
    </row>
    <row r="50" spans="1:12" ht="82.5" customHeight="1">
      <c r="A50" s="13" t="s">
        <v>37</v>
      </c>
      <c r="B50" s="14" t="s">
        <v>38</v>
      </c>
      <c r="C50" s="52">
        <v>2823</v>
      </c>
      <c r="D50" s="52">
        <v>2829</v>
      </c>
      <c r="E50" s="52">
        <v>2835</v>
      </c>
      <c r="F50" s="52">
        <v>2841</v>
      </c>
      <c r="G50" s="52">
        <v>2841</v>
      </c>
      <c r="H50" s="52">
        <v>2847</v>
      </c>
      <c r="I50" s="52">
        <v>2847</v>
      </c>
      <c r="J50" s="52">
        <v>2853</v>
      </c>
      <c r="K50" s="52">
        <v>2853</v>
      </c>
      <c r="L50" s="30"/>
    </row>
    <row r="51" spans="1:12" ht="24.75" customHeight="1">
      <c r="A51" s="101" t="s">
        <v>62</v>
      </c>
      <c r="B51" s="14" t="s">
        <v>11</v>
      </c>
      <c r="C51" s="53">
        <v>8148</v>
      </c>
      <c r="D51" s="53">
        <v>11201.7</v>
      </c>
      <c r="E51" s="39">
        <v>12714</v>
      </c>
      <c r="F51" s="39">
        <v>13871</v>
      </c>
      <c r="G51" s="39">
        <v>15133</v>
      </c>
      <c r="H51" s="39">
        <v>16298</v>
      </c>
      <c r="I51" s="39">
        <v>17553</v>
      </c>
      <c r="J51" s="39">
        <v>18834</v>
      </c>
      <c r="K51" s="39">
        <v>20209</v>
      </c>
      <c r="L51" s="30"/>
    </row>
    <row r="52" spans="1:12" ht="30">
      <c r="A52" s="101"/>
      <c r="B52" s="15" t="s">
        <v>12</v>
      </c>
      <c r="C52" s="53">
        <v>110</v>
      </c>
      <c r="D52" s="53">
        <v>118.8</v>
      </c>
      <c r="E52" s="39">
        <v>113.5</v>
      </c>
      <c r="F52" s="39">
        <v>109.1</v>
      </c>
      <c r="G52" s="39">
        <v>119</v>
      </c>
      <c r="H52" s="39">
        <v>117.5</v>
      </c>
      <c r="I52" s="39">
        <v>115.9</v>
      </c>
      <c r="J52" s="39">
        <v>115.6</v>
      </c>
      <c r="K52" s="39">
        <v>115.1</v>
      </c>
      <c r="L52" s="30"/>
    </row>
    <row r="53" spans="1:12" ht="15.75" customHeight="1">
      <c r="A53" s="16" t="s">
        <v>39</v>
      </c>
      <c r="B53" s="17"/>
      <c r="C53" s="31"/>
      <c r="D53" s="31"/>
      <c r="E53" s="31"/>
      <c r="F53" s="31"/>
      <c r="G53" s="31"/>
      <c r="H53" s="31"/>
      <c r="I53" s="31"/>
      <c r="J53" s="31"/>
      <c r="K53" s="31"/>
      <c r="L53" s="30"/>
    </row>
    <row r="54" spans="1:12" ht="23.25" customHeight="1">
      <c r="A54" s="101" t="s">
        <v>70</v>
      </c>
      <c r="B54" s="7" t="s">
        <v>11</v>
      </c>
      <c r="C54" s="67">
        <v>3515002</v>
      </c>
      <c r="D54" s="67">
        <v>2830231</v>
      </c>
      <c r="E54" s="67">
        <v>2833061</v>
      </c>
      <c r="F54" s="67">
        <v>2838727</v>
      </c>
      <c r="G54" s="67">
        <v>2838727</v>
      </c>
      <c r="H54" s="67">
        <v>2844405</v>
      </c>
      <c r="I54" s="67">
        <v>2844405</v>
      </c>
      <c r="J54" s="67">
        <v>2850094</v>
      </c>
      <c r="K54" s="67">
        <v>2850094</v>
      </c>
      <c r="L54" s="30"/>
    </row>
    <row r="55" spans="1:12" ht="15.75">
      <c r="A55" s="101"/>
      <c r="B55" s="9" t="s">
        <v>29</v>
      </c>
      <c r="C55" s="39">
        <v>78.3</v>
      </c>
      <c r="D55" s="39">
        <v>80.5</v>
      </c>
      <c r="E55" s="39">
        <v>100.1</v>
      </c>
      <c r="F55" s="39">
        <v>100.2</v>
      </c>
      <c r="G55" s="39">
        <v>100.2</v>
      </c>
      <c r="H55" s="39">
        <v>100.2</v>
      </c>
      <c r="I55" s="39">
        <v>100.2</v>
      </c>
      <c r="J55" s="39">
        <v>100.2</v>
      </c>
      <c r="K55" s="39">
        <v>100.2</v>
      </c>
      <c r="L55" s="30"/>
    </row>
    <row r="56" spans="1:12" ht="15.75" customHeight="1">
      <c r="A56" s="4" t="s">
        <v>40</v>
      </c>
      <c r="B56" s="5"/>
      <c r="C56" s="29"/>
      <c r="D56" s="29"/>
      <c r="E56" s="29"/>
      <c r="F56" s="29"/>
      <c r="G56" s="29"/>
      <c r="H56" s="29"/>
      <c r="I56" s="29"/>
      <c r="J56" s="29"/>
      <c r="K56" s="29"/>
      <c r="L56" s="30"/>
    </row>
    <row r="57" spans="1:12" ht="44.25" customHeight="1">
      <c r="A57" s="5" t="s">
        <v>66</v>
      </c>
      <c r="B57" s="7" t="s">
        <v>41</v>
      </c>
      <c r="C57" s="69">
        <v>1859501.2</v>
      </c>
      <c r="D57" s="70">
        <v>2355548.2999999998</v>
      </c>
      <c r="E57" s="70">
        <v>2328985.2999999998</v>
      </c>
      <c r="F57" s="70">
        <v>1699095.1</v>
      </c>
      <c r="G57" s="70">
        <v>1699095.1</v>
      </c>
      <c r="H57" s="70">
        <v>2181074.5</v>
      </c>
      <c r="I57" s="70">
        <v>2181074.5</v>
      </c>
      <c r="J57" s="70">
        <f t="shared" ref="J57:K59" si="1">H57*104/100</f>
        <v>2268317.48</v>
      </c>
      <c r="K57" s="70">
        <f t="shared" si="1"/>
        <v>2268317.48</v>
      </c>
      <c r="L57" s="30"/>
    </row>
    <row r="58" spans="1:12" ht="44.25" customHeight="1">
      <c r="A58" s="5" t="s">
        <v>65</v>
      </c>
      <c r="B58" s="7" t="s">
        <v>41</v>
      </c>
      <c r="C58" s="69">
        <v>3147331</v>
      </c>
      <c r="D58" s="70">
        <v>3930580.7</v>
      </c>
      <c r="E58" s="70">
        <v>4198054.8</v>
      </c>
      <c r="F58" s="70">
        <v>3658915</v>
      </c>
      <c r="G58" s="70">
        <v>3658915</v>
      </c>
      <c r="H58" s="70">
        <v>4200327.5999999996</v>
      </c>
      <c r="I58" s="70">
        <v>4200327.5999999996</v>
      </c>
      <c r="J58" s="70">
        <f t="shared" si="1"/>
        <v>4368340.7039999999</v>
      </c>
      <c r="K58" s="70">
        <f t="shared" si="1"/>
        <v>4368340.7039999999</v>
      </c>
      <c r="L58" s="30"/>
    </row>
    <row r="59" spans="1:12" ht="28.5" customHeight="1">
      <c r="A59" s="8" t="s">
        <v>42</v>
      </c>
      <c r="B59" s="7" t="s">
        <v>41</v>
      </c>
      <c r="C59" s="69">
        <v>115111.6</v>
      </c>
      <c r="D59" s="70">
        <v>-51702</v>
      </c>
      <c r="E59" s="70">
        <v>-139068.20000000001</v>
      </c>
      <c r="F59" s="70">
        <v>-49479</v>
      </c>
      <c r="G59" s="70">
        <v>-49479</v>
      </c>
      <c r="H59" s="70">
        <v>-14678.2</v>
      </c>
      <c r="I59" s="70">
        <v>-14678.2</v>
      </c>
      <c r="J59" s="70">
        <f t="shared" si="1"/>
        <v>-15265.328000000001</v>
      </c>
      <c r="K59" s="70">
        <f t="shared" si="1"/>
        <v>-15265.328000000001</v>
      </c>
      <c r="L59" s="30"/>
    </row>
    <row r="60" spans="1:12" ht="15" customHeight="1">
      <c r="A60" s="18" t="s">
        <v>43</v>
      </c>
      <c r="B60" s="19"/>
      <c r="C60" s="32"/>
      <c r="D60" s="32"/>
      <c r="E60" s="32"/>
      <c r="F60" s="32"/>
      <c r="G60" s="32"/>
      <c r="H60" s="32"/>
      <c r="I60" s="32"/>
      <c r="J60" s="32"/>
      <c r="K60" s="32"/>
      <c r="L60" s="30"/>
    </row>
    <row r="61" spans="1:12" ht="15.75">
      <c r="A61" s="20" t="s">
        <v>44</v>
      </c>
      <c r="B61" s="19"/>
      <c r="C61" s="42"/>
      <c r="D61" s="32">
        <v>662.3</v>
      </c>
      <c r="E61" s="38"/>
      <c r="F61" s="38"/>
      <c r="G61" s="38"/>
      <c r="H61" s="38"/>
      <c r="I61" s="38"/>
      <c r="J61" s="38"/>
      <c r="K61" s="38"/>
      <c r="L61" s="30"/>
    </row>
    <row r="62" spans="1:12" ht="15.75">
      <c r="A62" s="20" t="s">
        <v>45</v>
      </c>
      <c r="B62" s="21" t="s">
        <v>46</v>
      </c>
      <c r="C62" s="42">
        <v>63.4</v>
      </c>
      <c r="D62" s="43">
        <v>62</v>
      </c>
      <c r="E62" s="43">
        <v>60.6</v>
      </c>
      <c r="F62" s="43">
        <v>59.3</v>
      </c>
      <c r="G62" s="43">
        <v>59.3</v>
      </c>
      <c r="H62" s="43">
        <v>58.1</v>
      </c>
      <c r="I62" s="43">
        <v>58.1</v>
      </c>
      <c r="J62" s="43">
        <v>57.1</v>
      </c>
      <c r="K62" s="43">
        <v>57.1</v>
      </c>
      <c r="L62" s="30"/>
    </row>
    <row r="63" spans="1:12" ht="15.75">
      <c r="A63" s="20" t="s">
        <v>47</v>
      </c>
      <c r="B63" s="21" t="s">
        <v>46</v>
      </c>
      <c r="C63" s="43">
        <v>63.95</v>
      </c>
      <c r="D63" s="43">
        <v>62.7</v>
      </c>
      <c r="E63" s="43">
        <v>61.3</v>
      </c>
      <c r="F63" s="43">
        <v>59.95</v>
      </c>
      <c r="G63" s="43">
        <v>59.95</v>
      </c>
      <c r="H63" s="43">
        <v>58.7</v>
      </c>
      <c r="I63" s="43">
        <v>58.7</v>
      </c>
      <c r="J63" s="43">
        <v>57.6</v>
      </c>
      <c r="K63" s="43">
        <v>57.6</v>
      </c>
      <c r="L63" s="30"/>
    </row>
    <row r="64" spans="1:12" ht="39" customHeight="1">
      <c r="A64" s="19" t="s">
        <v>48</v>
      </c>
      <c r="B64" s="21" t="s">
        <v>46</v>
      </c>
      <c r="C64" s="44">
        <v>36.01</v>
      </c>
      <c r="D64" s="44">
        <v>35.619999999999997</v>
      </c>
      <c r="E64" s="44">
        <v>35.5</v>
      </c>
      <c r="F64" s="44">
        <v>35.4</v>
      </c>
      <c r="G64" s="44">
        <v>35.4</v>
      </c>
      <c r="H64" s="44">
        <v>35.299999999999997</v>
      </c>
      <c r="I64" s="44">
        <v>35.299999999999997</v>
      </c>
      <c r="J64" s="44">
        <v>35.200000000000003</v>
      </c>
      <c r="K64" s="44">
        <v>35.200000000000003</v>
      </c>
      <c r="L64" s="30"/>
    </row>
    <row r="65" spans="1:12" ht="15.75">
      <c r="A65" s="20" t="s">
        <v>49</v>
      </c>
      <c r="B65" s="22" t="s">
        <v>50</v>
      </c>
      <c r="C65" s="44">
        <v>6.2</v>
      </c>
      <c r="D65" s="46">
        <v>6</v>
      </c>
      <c r="E65" s="45">
        <v>5.9</v>
      </c>
      <c r="F65" s="44">
        <v>6.1</v>
      </c>
      <c r="G65" s="44">
        <v>6.1</v>
      </c>
      <c r="H65" s="44">
        <v>6.3</v>
      </c>
      <c r="I65" s="44">
        <v>6.3</v>
      </c>
      <c r="J65" s="44">
        <v>6.4</v>
      </c>
      <c r="K65" s="44">
        <v>6.4</v>
      </c>
      <c r="L65" s="30"/>
    </row>
    <row r="66" spans="1:12" ht="15.75">
      <c r="A66" s="20" t="s">
        <v>51</v>
      </c>
      <c r="B66" s="22" t="s">
        <v>50</v>
      </c>
      <c r="C66" s="44">
        <v>15.2</v>
      </c>
      <c r="D66" s="44">
        <v>15.4</v>
      </c>
      <c r="E66" s="44">
        <v>15.2</v>
      </c>
      <c r="F66" s="45">
        <v>15</v>
      </c>
      <c r="G66" s="45">
        <v>15</v>
      </c>
      <c r="H66" s="45">
        <v>14.6</v>
      </c>
      <c r="I66" s="45">
        <v>14.6</v>
      </c>
      <c r="J66" s="45">
        <v>14.3</v>
      </c>
      <c r="K66" s="45">
        <v>14.3</v>
      </c>
      <c r="L66" s="30"/>
    </row>
    <row r="67" spans="1:12" ht="25.5">
      <c r="A67" s="20" t="s">
        <v>52</v>
      </c>
      <c r="B67" s="22" t="s">
        <v>53</v>
      </c>
      <c r="C67" s="45">
        <v>-9</v>
      </c>
      <c r="D67" s="45">
        <v>-9.4</v>
      </c>
      <c r="E67" s="45">
        <v>-9.3000000000000007</v>
      </c>
      <c r="F67" s="45">
        <v>-8.9</v>
      </c>
      <c r="G67" s="45">
        <v>-8.9</v>
      </c>
      <c r="H67" s="45">
        <v>-8.3000000000000007</v>
      </c>
      <c r="I67" s="45">
        <v>-8.3000000000000007</v>
      </c>
      <c r="J67" s="45">
        <v>-7.9</v>
      </c>
      <c r="K67" s="45">
        <v>-7.9</v>
      </c>
      <c r="L67" s="30"/>
    </row>
    <row r="68" spans="1:12" ht="25.5">
      <c r="A68" s="20" t="s">
        <v>54</v>
      </c>
      <c r="B68" s="22" t="s">
        <v>55</v>
      </c>
      <c r="C68" s="44">
        <v>-8.1999999999999993</v>
      </c>
      <c r="D68" s="44">
        <v>-12.2</v>
      </c>
      <c r="E68" s="46">
        <v>-11</v>
      </c>
      <c r="F68" s="45">
        <v>-10</v>
      </c>
      <c r="G68" s="45">
        <v>-10</v>
      </c>
      <c r="H68" s="45">
        <v>-8</v>
      </c>
      <c r="I68" s="45">
        <v>-5</v>
      </c>
      <c r="J68" s="45">
        <v>-6</v>
      </c>
      <c r="K68" s="45">
        <v>-6</v>
      </c>
      <c r="L68" s="30"/>
    </row>
    <row r="69" spans="1:12" ht="27.75" customHeight="1">
      <c r="A69" s="23" t="s">
        <v>56</v>
      </c>
      <c r="B69" s="19"/>
      <c r="C69" s="32"/>
      <c r="D69" s="32"/>
      <c r="E69" s="32"/>
      <c r="F69" s="32"/>
      <c r="G69" s="32"/>
      <c r="H69" s="32"/>
      <c r="I69" s="32"/>
      <c r="J69" s="32"/>
      <c r="K69" s="32"/>
      <c r="L69" s="30"/>
    </row>
    <row r="70" spans="1:12" ht="40.5" customHeight="1">
      <c r="A70" s="19" t="s">
        <v>57</v>
      </c>
      <c r="B70" s="21" t="s">
        <v>38</v>
      </c>
      <c r="C70" s="46">
        <v>16786</v>
      </c>
      <c r="D70" s="46">
        <v>16585</v>
      </c>
      <c r="E70" s="46">
        <v>16284</v>
      </c>
      <c r="F70" s="46">
        <v>16121</v>
      </c>
      <c r="G70" s="46">
        <v>16121.016024</v>
      </c>
      <c r="H70" s="46">
        <v>16024</v>
      </c>
      <c r="I70" s="46">
        <v>16024</v>
      </c>
      <c r="J70" s="46">
        <v>16024</v>
      </c>
      <c r="K70" s="46">
        <v>16024</v>
      </c>
      <c r="L70" s="30"/>
    </row>
    <row r="71" spans="1:12" ht="22.5" customHeight="1">
      <c r="A71" s="87" t="s">
        <v>58</v>
      </c>
      <c r="B71" s="24" t="s">
        <v>11</v>
      </c>
      <c r="C71" s="44">
        <v>9505.5</v>
      </c>
      <c r="D71" s="44">
        <v>11231.9</v>
      </c>
      <c r="E71" s="44">
        <v>12061.7</v>
      </c>
      <c r="F71" s="44">
        <v>13145</v>
      </c>
      <c r="G71" s="44">
        <v>13145</v>
      </c>
      <c r="H71" s="46">
        <v>14253.1</v>
      </c>
      <c r="I71" s="46">
        <v>14253.1</v>
      </c>
      <c r="J71" s="44">
        <v>15521.7</v>
      </c>
      <c r="K71" s="44">
        <v>15521.7</v>
      </c>
      <c r="L71" s="30"/>
    </row>
    <row r="72" spans="1:12" ht="15.75">
      <c r="A72" s="87"/>
      <c r="B72" s="25" t="s">
        <v>29</v>
      </c>
      <c r="C72" s="46">
        <v>112.1</v>
      </c>
      <c r="D72" s="46">
        <v>118.2</v>
      </c>
      <c r="E72" s="46">
        <v>107.1</v>
      </c>
      <c r="F72" s="46">
        <v>109</v>
      </c>
      <c r="G72" s="46">
        <v>109</v>
      </c>
      <c r="H72" s="46">
        <v>108.4</v>
      </c>
      <c r="I72" s="46">
        <v>108.4</v>
      </c>
      <c r="J72" s="46">
        <v>108.9</v>
      </c>
      <c r="K72" s="46">
        <v>108.9</v>
      </c>
      <c r="L72" s="30"/>
    </row>
    <row r="73" spans="1:12" ht="23.25" customHeight="1">
      <c r="A73" s="87" t="s">
        <v>59</v>
      </c>
      <c r="B73" s="21" t="s">
        <v>60</v>
      </c>
      <c r="C73" s="46">
        <v>47189.9</v>
      </c>
      <c r="D73" s="46">
        <v>56436</v>
      </c>
      <c r="E73" s="46">
        <v>61725.7</v>
      </c>
      <c r="F73" s="46">
        <v>67948.899999999994</v>
      </c>
      <c r="G73" s="46">
        <v>67948.899999999994</v>
      </c>
      <c r="H73" s="46">
        <v>74121.8</v>
      </c>
      <c r="I73" s="46">
        <v>74121.8</v>
      </c>
      <c r="J73" s="46">
        <v>80718.7</v>
      </c>
      <c r="K73" s="46">
        <v>80718.7</v>
      </c>
      <c r="L73" s="30"/>
    </row>
    <row r="74" spans="1:12" ht="27" customHeight="1">
      <c r="A74" s="87"/>
      <c r="B74" s="21" t="s">
        <v>29</v>
      </c>
      <c r="C74" s="46">
        <v>123.2</v>
      </c>
      <c r="D74" s="46">
        <v>119.6</v>
      </c>
      <c r="E74" s="46">
        <v>109.4</v>
      </c>
      <c r="F74" s="46">
        <v>110.1</v>
      </c>
      <c r="G74" s="46">
        <v>110.1</v>
      </c>
      <c r="H74" s="46">
        <v>109.1</v>
      </c>
      <c r="I74" s="46">
        <v>109.1</v>
      </c>
      <c r="J74" s="46">
        <v>108.9</v>
      </c>
      <c r="K74" s="46">
        <v>108.9</v>
      </c>
      <c r="L74" s="30"/>
    </row>
    <row r="75" spans="1:12" ht="43.5" customHeight="1">
      <c r="A75" s="19" t="s">
        <v>61</v>
      </c>
      <c r="B75" s="21" t="s">
        <v>38</v>
      </c>
      <c r="C75" s="44">
        <v>116</v>
      </c>
      <c r="D75" s="44">
        <v>81</v>
      </c>
      <c r="E75" s="44">
        <v>86</v>
      </c>
      <c r="F75" s="44">
        <v>90</v>
      </c>
      <c r="G75" s="44">
        <v>90</v>
      </c>
      <c r="H75" s="44">
        <v>95</v>
      </c>
      <c r="I75" s="44">
        <v>95</v>
      </c>
      <c r="J75" s="44">
        <v>98</v>
      </c>
      <c r="K75" s="44">
        <v>98</v>
      </c>
      <c r="L75" s="30"/>
    </row>
    <row r="76" spans="1:12" ht="24" customHeight="1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</row>
    <row r="77" spans="1:12" ht="13.5" hidden="1" customHeight="1"/>
    <row r="78" spans="1:12" ht="24" customHeight="1">
      <c r="A78" s="76" t="s">
        <v>64</v>
      </c>
      <c r="B78" s="77"/>
      <c r="C78" s="77"/>
      <c r="D78" s="77"/>
      <c r="E78" s="77"/>
      <c r="F78" s="77"/>
      <c r="G78" s="77"/>
      <c r="H78" s="77"/>
      <c r="I78" s="77"/>
      <c r="J78" s="77"/>
      <c r="K78" s="68"/>
    </row>
    <row r="79" spans="1:12" ht="9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1:12" ht="18.75" customHeight="1">
      <c r="A80" s="48"/>
      <c r="B80" s="49"/>
      <c r="C80" s="49"/>
      <c r="D80" s="49"/>
      <c r="E80" s="49"/>
      <c r="F80" s="50"/>
      <c r="G80" s="50"/>
      <c r="H80" s="50"/>
      <c r="I80" s="50"/>
      <c r="J80" s="50"/>
      <c r="K80" s="50"/>
    </row>
    <row r="81" spans="1:11" ht="15" customHeight="1">
      <c r="A81" s="48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 ht="16.5" customHeight="1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2"/>
    </row>
    <row r="83" spans="1:11" ht="17.25" customHeight="1">
      <c r="A83" s="48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</row>
    <row r="85" spans="1:1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</row>
  </sheetData>
  <mergeCells count="36">
    <mergeCell ref="F6:G6"/>
    <mergeCell ref="A73:A74"/>
    <mergeCell ref="B5:B7"/>
    <mergeCell ref="C6:C7"/>
    <mergeCell ref="D6:D7"/>
    <mergeCell ref="E6:E7"/>
    <mergeCell ref="A43:A44"/>
    <mergeCell ref="A45:A46"/>
    <mergeCell ref="A51:A52"/>
    <mergeCell ref="A54:A55"/>
    <mergeCell ref="A71:A72"/>
    <mergeCell ref="C5:D5"/>
    <mergeCell ref="A35:A36"/>
    <mergeCell ref="A38:A39"/>
    <mergeCell ref="A41:A42"/>
    <mergeCell ref="A1:K1"/>
    <mergeCell ref="A2:K2"/>
    <mergeCell ref="A3:K3"/>
    <mergeCell ref="A4:K4"/>
    <mergeCell ref="F5:K5"/>
    <mergeCell ref="A78:J78"/>
    <mergeCell ref="H6:I6"/>
    <mergeCell ref="J6:K6"/>
    <mergeCell ref="A82:K82"/>
    <mergeCell ref="A5:A7"/>
    <mergeCell ref="A10:A11"/>
    <mergeCell ref="A13:A14"/>
    <mergeCell ref="A15:A16"/>
    <mergeCell ref="A17:A18"/>
    <mergeCell ref="A19:A20"/>
    <mergeCell ref="A22:A23"/>
    <mergeCell ref="A24:A25"/>
    <mergeCell ref="A26:A27"/>
    <mergeCell ref="A29:A30"/>
    <mergeCell ref="A33:A34"/>
    <mergeCell ref="A76:K76"/>
  </mergeCells>
  <pageMargins left="0.39370078740157483" right="0.39370078740157483" top="0.78740157480314965" bottom="0.39370078740157483" header="0.31496062992125984" footer="0.31496062992125984"/>
  <pageSetup paperSize="9" fitToHeight="0" orientation="landscape" r:id="rId1"/>
  <headerFooter differentFirst="1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Статистика2</cp:lastModifiedBy>
  <cp:lastPrinted>2025-12-15T05:46:49Z</cp:lastPrinted>
  <dcterms:created xsi:type="dcterms:W3CDTF">2006-09-16T00:00:00Z</dcterms:created>
  <dcterms:modified xsi:type="dcterms:W3CDTF">2025-12-26T12:30:25Z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9BD7158CE0AE4C1C8E068700B8F9857B</vt:lpwstr>
  </property>
  <property fmtid="{D5CDD505-2E9C-101B-9397-08002B2CF9AE}" pid="3" name="KSOProductBuildVer">
    <vt:lpwstr>1049-12.2.0.13215</vt:lpwstr>
  </property>
</Properties>
</file>