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5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Лист1!$6:$8</definedName>
  </definedNames>
  <calcPr calcId="144525" refMode="R1C1"/>
</workbook>
</file>

<file path=xl/sharedStrings.xml><?xml version="1.0" encoding="utf-8"?>
<sst xmlns="http://schemas.openxmlformats.org/spreadsheetml/2006/main" count="116" uniqueCount="70">
  <si>
    <t>Уточненные показатели прогноза социально-экономического развития</t>
  </si>
  <si>
    <t xml:space="preserve"> Валуйского городского округа на 2024-2026 годы</t>
  </si>
  <si>
    <t>Показатели</t>
  </si>
  <si>
    <t>Единица измерения</t>
  </si>
  <si>
    <t>отчет</t>
  </si>
  <si>
    <t>оценка</t>
  </si>
  <si>
    <t>прогноз</t>
  </si>
  <si>
    <t>консерва-тивный вариант</t>
  </si>
  <si>
    <t>базовый вариант</t>
  </si>
  <si>
    <t>Промышленное производство</t>
  </si>
  <si>
    <t>Индекс промышленного производства</t>
  </si>
  <si>
    <t>в % к предыдущему году                                                  (в сопоставимых ценах)</t>
  </si>
  <si>
    <t>Объем отгруженных товаров собственного производства, выполненных работ и услуг собственными силами по промышленным видам экономической деятельности - всего</t>
  </si>
  <si>
    <t>млн рублей</t>
  </si>
  <si>
    <t>в % к предыдущему году                                                  (в действующих ценах)</t>
  </si>
  <si>
    <t>в том числе:</t>
  </si>
  <si>
    <t>Добыча полезных ископаемых</t>
  </si>
  <si>
    <t>Обрабатывающие производства</t>
  </si>
  <si>
    <t xml:space="preserve">Обеспечение электрической энергией, газом и паром; кондиционирование воздуха </t>
  </si>
  <si>
    <t xml:space="preserve">Водоснабжение; водоотведение, организация сбора и утилизации отходов, деятельность по ликвидации загрязнений </t>
  </si>
  <si>
    <t>Сельское хозяйство</t>
  </si>
  <si>
    <t>Объем производства продукции сельского хозяйства</t>
  </si>
  <si>
    <t>Продукция растениеводства</t>
  </si>
  <si>
    <t>Продукция животноводства</t>
  </si>
  <si>
    <t>Инвестиции</t>
  </si>
  <si>
    <t>Объем инвестиции в основной капитал                                                                        (за счет всех источников финансирования)</t>
  </si>
  <si>
    <t>Объем  инвестиций в основной капитал (без субъектов малого предпринимательства и объема инвестиций, не наблюдаемых прямыми статистическими методами)</t>
  </si>
  <si>
    <t>Строительство</t>
  </si>
  <si>
    <t>Объем выполненных работ по виду деятельности «Строительство»</t>
  </si>
  <si>
    <t>Строительство жилых домов</t>
  </si>
  <si>
    <t>кв. метров</t>
  </si>
  <si>
    <t>в % к предыдущему году</t>
  </si>
  <si>
    <t>населением</t>
  </si>
  <si>
    <t>Потребительский рынок</t>
  </si>
  <si>
    <t>Оборот розничной торговли</t>
  </si>
  <si>
    <t>Оборот общественного питания</t>
  </si>
  <si>
    <t>Объем платных услуг населению</t>
  </si>
  <si>
    <t>Малое и среднее предпринимательство</t>
  </si>
  <si>
    <r>
      <rPr>
        <sz val="10"/>
        <color theme="1"/>
        <rFont val="Times New Roman"/>
        <charset val="204"/>
      </rPr>
      <t xml:space="preserve">Количество малых и средних предприятий (включая микропредприятия) (на конец года) </t>
    </r>
    <r>
      <rPr>
        <i/>
        <sz val="10"/>
        <color theme="1"/>
        <rFont val="Times New Roman"/>
        <charset val="204"/>
      </rPr>
      <t>по данным ЕРСМП</t>
    </r>
  </si>
  <si>
    <t>единиц</t>
  </si>
  <si>
    <t>Среднесписочная численность работников на предприятиях малого и среднего предпринимательства (включая микропредприятия) (без внешних совместителей)</t>
  </si>
  <si>
    <t>человек</t>
  </si>
  <si>
    <r>
      <rPr>
        <sz val="10"/>
        <color theme="1"/>
        <rFont val="Times New Roman"/>
        <charset val="204"/>
      </rPr>
      <t xml:space="preserve">Оборот малых и средних предприятий (включая микропредприятия) </t>
    </r>
    <r>
      <rPr>
        <i/>
        <sz val="10"/>
        <color theme="1"/>
        <rFont val="Times New Roman"/>
        <charset val="204"/>
      </rPr>
      <t>по данным Белгородстата</t>
    </r>
  </si>
  <si>
    <t>Финансы</t>
  </si>
  <si>
    <t>Прибыль для целей налогообложения - всего</t>
  </si>
  <si>
    <t>в 6,9 р</t>
  </si>
  <si>
    <t>Бюджетный баланс</t>
  </si>
  <si>
    <t>Собственные доходы  бюджета муниципального района (городского округа)</t>
  </si>
  <si>
    <t>тыс. рублей</t>
  </si>
  <si>
    <t>Расходы бюджета муниципального района (городского округа)</t>
  </si>
  <si>
    <t>Дефицит (-), профицит (+) бюджета</t>
  </si>
  <si>
    <t>Население</t>
  </si>
  <si>
    <t xml:space="preserve">Численность населения </t>
  </si>
  <si>
    <t>на 1 января</t>
  </si>
  <si>
    <t>тыс. человек</t>
  </si>
  <si>
    <t>среднегодовая</t>
  </si>
  <si>
    <t>Численность населения трудоспособного возраста              (на 1 января)</t>
  </si>
  <si>
    <t>Коэффициент рождаемости</t>
  </si>
  <si>
    <t>человек                            на 1000 населения</t>
  </si>
  <si>
    <t>Коэффициент смертности</t>
  </si>
  <si>
    <t>Коэффициент естественной убыли населения</t>
  </si>
  <si>
    <t>человек                               на 1000 населения</t>
  </si>
  <si>
    <t>Коэффициент миграционного прироста</t>
  </si>
  <si>
    <t>человек                                на 1000 населения</t>
  </si>
  <si>
    <t>Труд, занятость и уровень жизни населения</t>
  </si>
  <si>
    <t>Среднесписочная численность работников   (по полному кругу организаций)</t>
  </si>
  <si>
    <t>Фонд начисленной заработной платы работников организаций</t>
  </si>
  <si>
    <t>Среднемесячная номинальная начисленная заработная плата работников организаций – всего</t>
  </si>
  <si>
    <t>рублей</t>
  </si>
  <si>
    <t>Численность официально зарегистрированных безработных на конец года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</si>
</sst>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_ "/>
    <numFmt numFmtId="181" formatCode="0.0"/>
    <numFmt numFmtId="182" formatCode="0.00_ "/>
  </numFmts>
  <fonts count="41">
    <font>
      <sz val="11"/>
      <color theme="1"/>
      <name val="Calibri"/>
      <charset val="134"/>
      <scheme val="minor"/>
    </font>
    <font>
      <sz val="8"/>
      <name val="Arial Cyr"/>
      <charset val="204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8"/>
      <color theme="1"/>
      <name val="Times New Roman"/>
      <charset val="204"/>
    </font>
    <font>
      <b/>
      <sz val="8"/>
      <name val="Times New Roman"/>
      <charset val="204"/>
    </font>
    <font>
      <sz val="8"/>
      <name val="Times New Roman"/>
      <charset val="204"/>
    </font>
    <font>
      <b/>
      <sz val="10"/>
      <color theme="1"/>
      <name val="Times New Roman"/>
      <charset val="204"/>
    </font>
    <font>
      <sz val="10"/>
      <color theme="1"/>
      <name val="Times New Roman"/>
      <charset val="204"/>
    </font>
    <font>
      <sz val="6"/>
      <color theme="1"/>
      <name val="Times New Roman"/>
      <charset val="204"/>
    </font>
    <font>
      <sz val="12"/>
      <color theme="1"/>
      <name val="Times New Roman"/>
      <charset val="134"/>
    </font>
    <font>
      <sz val="10"/>
      <color rgb="FF000000"/>
      <name val="Times New Roman"/>
      <charset val="204"/>
    </font>
    <font>
      <sz val="12"/>
      <color theme="1"/>
      <name val="Times New Roman"/>
      <charset val="204"/>
    </font>
    <font>
      <b/>
      <sz val="10"/>
      <name val="Times New Roman"/>
      <charset val="204"/>
    </font>
    <font>
      <sz val="10"/>
      <name val="Times New Roman"/>
      <charset val="204"/>
    </font>
    <font>
      <sz val="12"/>
      <name val="Times New Roman"/>
      <charset val="134"/>
    </font>
    <font>
      <sz val="5"/>
      <color theme="1"/>
      <name val="Times New Roman"/>
      <charset val="204"/>
    </font>
    <font>
      <sz val="12"/>
      <name val="Times New Roman"/>
      <charset val="204"/>
    </font>
    <font>
      <sz val="12"/>
      <color theme="1"/>
      <name val="Calibri"/>
      <charset val="134"/>
      <scheme val="minor"/>
    </font>
    <font>
      <b/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Cyr"/>
      <charset val="204"/>
    </font>
    <font>
      <i/>
      <sz val="10"/>
      <color theme="1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4" applyNumberFormat="0" applyAlignment="0" applyProtection="0">
      <alignment vertical="center"/>
    </xf>
    <xf numFmtId="0" fontId="29" fillId="4" borderId="15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</cellStyleXfs>
  <cellXfs count="66">
    <xf numFmtId="0" fontId="0" fillId="0" borderId="0" xfId="0"/>
    <xf numFmtId="0" fontId="1" fillId="0" borderId="0" xfId="0" applyFont="1" applyFill="1" applyProtection="1"/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Continuous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5" xfId="0" applyBorder="1"/>
    <xf numFmtId="0" fontId="9" fillId="0" borderId="5" xfId="0" applyFont="1" applyBorder="1" applyAlignment="1">
      <alignment horizontal="center" vertical="center" wrapText="1"/>
    </xf>
    <xf numFmtId="180" fontId="10" fillId="0" borderId="5" xfId="0" applyNumberFormat="1" applyFont="1" applyBorder="1"/>
    <xf numFmtId="0" fontId="4" fillId="0" borderId="5" xfId="0" applyFont="1" applyBorder="1" applyAlignment="1">
      <alignment horizontal="center" vertical="center" wrapText="1"/>
    </xf>
    <xf numFmtId="0" fontId="10" fillId="0" borderId="5" xfId="0" applyFont="1" applyBorder="1"/>
    <xf numFmtId="1" fontId="10" fillId="0" borderId="5" xfId="0" applyNumberFormat="1" applyFont="1" applyBorder="1"/>
    <xf numFmtId="0" fontId="11" fillId="0" borderId="5" xfId="0" applyFont="1" applyBorder="1" applyAlignment="1">
      <alignment vertical="center" wrapText="1"/>
    </xf>
    <xf numFmtId="0" fontId="12" fillId="0" borderId="5" xfId="0" applyFont="1" applyFill="1" applyBorder="1" applyAlignment="1"/>
    <xf numFmtId="0" fontId="13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5" fillId="0" borderId="5" xfId="0" applyFont="1" applyFill="1" applyBorder="1"/>
    <xf numFmtId="0" fontId="16" fillId="0" borderId="5" xfId="0" applyFont="1" applyBorder="1" applyAlignment="1">
      <alignment horizontal="center" vertical="center" wrapText="1"/>
    </xf>
    <xf numFmtId="180" fontId="0" fillId="0" borderId="5" xfId="0" applyNumberFormat="1" applyBorder="1"/>
    <xf numFmtId="0" fontId="0" fillId="0" borderId="5" xfId="0" applyFill="1" applyBorder="1"/>
    <xf numFmtId="180" fontId="0" fillId="0" borderId="5" xfId="0" applyNumberFormat="1" applyFill="1" applyBorder="1"/>
    <xf numFmtId="0" fontId="17" fillId="0" borderId="9" xfId="0" applyFont="1" applyFill="1" applyBorder="1" applyAlignment="1" applyProtection="1">
      <alignment horizontal="center"/>
    </xf>
    <xf numFmtId="181" fontId="17" fillId="0" borderId="9" xfId="0" applyNumberFormat="1" applyFont="1" applyFill="1" applyBorder="1" applyAlignment="1" applyProtection="1">
      <alignment horizontal="center"/>
    </xf>
    <xf numFmtId="2" fontId="17" fillId="0" borderId="5" xfId="49" applyNumberFormat="1" applyFont="1" applyFill="1" applyBorder="1" applyAlignment="1" applyProtection="1">
      <alignment horizontal="center"/>
      <protection locked="0"/>
    </xf>
    <xf numFmtId="2" fontId="17" fillId="0" borderId="9" xfId="49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 applyAlignment="1">
      <alignment vertical="center"/>
    </xf>
    <xf numFmtId="0" fontId="10" fillId="0" borderId="5" xfId="0" applyFont="1" applyFill="1" applyBorder="1"/>
    <xf numFmtId="0" fontId="15" fillId="0" borderId="5" xfId="0" applyFont="1" applyBorder="1" applyAlignment="1">
      <alignment horizontal="center"/>
    </xf>
    <xf numFmtId="2" fontId="10" fillId="0" borderId="5" xfId="0" applyNumberFormat="1" applyFont="1" applyFill="1" applyBorder="1"/>
    <xf numFmtId="0" fontId="8" fillId="0" borderId="5" xfId="0" applyFont="1" applyBorder="1" applyAlignment="1">
      <alignment horizontal="left" vertical="center" wrapText="1" indent="1"/>
    </xf>
    <xf numFmtId="182" fontId="10" fillId="0" borderId="5" xfId="0" applyNumberFormat="1" applyFont="1" applyBorder="1"/>
    <xf numFmtId="0" fontId="14" fillId="0" borderId="5" xfId="0" applyFont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8" fillId="0" borderId="5" xfId="0" applyFont="1" applyFill="1" applyBorder="1"/>
    <xf numFmtId="181" fontId="18" fillId="0" borderId="5" xfId="0" applyNumberFormat="1" applyFont="1" applyFill="1" applyBorder="1"/>
    <xf numFmtId="182" fontId="10" fillId="0" borderId="5" xfId="0" applyNumberFormat="1" applyFont="1" applyFill="1" applyBorder="1" applyAlignment="1"/>
    <xf numFmtId="0" fontId="10" fillId="0" borderId="5" xfId="0" applyFont="1" applyFill="1" applyBorder="1" applyAlignment="1"/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7" fillId="0" borderId="5" xfId="49" applyFont="1" applyFill="1" applyBorder="1" applyAlignment="1" applyProtection="1">
      <alignment horizontal="center"/>
    </xf>
    <xf numFmtId="0" fontId="17" fillId="0" borderId="10" xfId="49" applyFont="1" applyFill="1" applyBorder="1" applyAlignment="1" applyProtection="1">
      <alignment horizontal="center"/>
    </xf>
    <xf numFmtId="181" fontId="10" fillId="0" borderId="5" xfId="0" applyNumberFormat="1" applyFont="1" applyFill="1" applyBorder="1"/>
    <xf numFmtId="0" fontId="16" fillId="0" borderId="5" xfId="0" applyFont="1" applyBorder="1" applyAlignment="1">
      <alignment horizontal="left" vertical="center" wrapText="1"/>
    </xf>
    <xf numFmtId="180" fontId="10" fillId="0" borderId="5" xfId="0" applyNumberFormat="1" applyFont="1" applyFill="1" applyBorder="1" applyAlignment="1"/>
    <xf numFmtId="0" fontId="19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181" fontId="10" fillId="0" borderId="5" xfId="0" applyNumberFormat="1" applyFont="1" applyFill="1" applyBorder="1" applyAlignmen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6"/>
  <sheetViews>
    <sheetView tabSelected="1" topLeftCell="A63" workbookViewId="0">
      <selection activeCell="A77" sqref="A77:K83"/>
    </sheetView>
  </sheetViews>
  <sheetFormatPr defaultColWidth="9" defaultRowHeight="15"/>
  <cols>
    <col min="1" max="1" width="27.7142857142857" customWidth="1"/>
    <col min="2" max="2" width="9.88571428571429" customWidth="1"/>
    <col min="3" max="3" width="10.2857142857143" customWidth="1"/>
    <col min="4" max="4" width="10" customWidth="1"/>
    <col min="5" max="5" width="10.6285714285714" customWidth="1"/>
    <col min="6" max="6" width="11.2666666666667" customWidth="1"/>
    <col min="7" max="7" width="10.6285714285714" customWidth="1"/>
    <col min="8" max="8" width="10.4190476190476" customWidth="1"/>
    <col min="9" max="9" width="10.2857142857143" customWidth="1"/>
    <col min="10" max="10" width="10.4285714285714" customWidth="1"/>
    <col min="11" max="11" width="10.1428571428571" customWidth="1"/>
  </cols>
  <sheetData>
    <row r="1" ht="27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customHeight="1" spans="1:1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="1" customFormat="1" customHeight="1" spans="1:11">
      <c r="A6" s="7" t="s">
        <v>2</v>
      </c>
      <c r="B6" s="8" t="s">
        <v>3</v>
      </c>
      <c r="C6" s="9" t="s">
        <v>4</v>
      </c>
      <c r="D6" s="10"/>
      <c r="E6" s="11" t="s">
        <v>5</v>
      </c>
      <c r="F6" s="9" t="s">
        <v>6</v>
      </c>
      <c r="G6" s="12"/>
      <c r="H6" s="12"/>
      <c r="I6" s="12"/>
      <c r="J6" s="12"/>
      <c r="K6" s="10"/>
    </row>
    <row r="7" s="1" customFormat="1" customHeight="1" spans="1:11">
      <c r="A7" s="13"/>
      <c r="B7" s="14"/>
      <c r="C7" s="7">
        <v>2021</v>
      </c>
      <c r="D7" s="7">
        <v>2022</v>
      </c>
      <c r="E7" s="7">
        <v>2023</v>
      </c>
      <c r="F7" s="9">
        <v>2024</v>
      </c>
      <c r="G7" s="15"/>
      <c r="H7" s="9">
        <v>2025</v>
      </c>
      <c r="I7" s="56"/>
      <c r="J7" s="9">
        <v>2026</v>
      </c>
      <c r="K7" s="57"/>
    </row>
    <row r="8" s="1" customFormat="1" ht="35.25" customHeight="1" spans="1:11">
      <c r="A8" s="13"/>
      <c r="B8" s="14"/>
      <c r="C8" s="13"/>
      <c r="D8" s="13"/>
      <c r="E8" s="16"/>
      <c r="F8" s="17" t="s">
        <v>7</v>
      </c>
      <c r="G8" s="17" t="s">
        <v>8</v>
      </c>
      <c r="H8" s="17" t="s">
        <v>7</v>
      </c>
      <c r="I8" s="17" t="s">
        <v>8</v>
      </c>
      <c r="J8" s="17" t="s">
        <v>7</v>
      </c>
      <c r="K8" s="17" t="s">
        <v>8</v>
      </c>
    </row>
    <row r="9" ht="27" customHeight="1" spans="1:11">
      <c r="A9" s="18" t="s">
        <v>9</v>
      </c>
      <c r="B9" s="19"/>
      <c r="C9" s="20"/>
      <c r="D9" s="20"/>
      <c r="E9" s="20"/>
      <c r="F9" s="20"/>
      <c r="G9" s="20"/>
      <c r="H9" s="20"/>
      <c r="I9" s="20"/>
      <c r="J9" s="20"/>
      <c r="K9" s="20"/>
    </row>
    <row r="10" ht="41.25" spans="1:11">
      <c r="A10" s="19" t="s">
        <v>10</v>
      </c>
      <c r="B10" s="21" t="s">
        <v>11</v>
      </c>
      <c r="C10" s="22">
        <v>97.3</v>
      </c>
      <c r="D10" s="22">
        <v>100</v>
      </c>
      <c r="E10" s="22">
        <v>100.1</v>
      </c>
      <c r="F10" s="22">
        <v>100.2</v>
      </c>
      <c r="G10" s="22">
        <v>100.1</v>
      </c>
      <c r="H10" s="22">
        <v>101.3</v>
      </c>
      <c r="I10" s="22">
        <v>101.2</v>
      </c>
      <c r="J10" s="22">
        <v>102.2</v>
      </c>
      <c r="K10" s="24">
        <v>102.1</v>
      </c>
    </row>
    <row r="11" ht="43.5" customHeight="1" spans="1:11">
      <c r="A11" s="19" t="s">
        <v>12</v>
      </c>
      <c r="B11" s="23" t="s">
        <v>13</v>
      </c>
      <c r="C11" s="24">
        <f t="shared" ref="C11:K11" si="0">C14+C16+C18+C20</f>
        <v>42643.5</v>
      </c>
      <c r="D11" s="24">
        <f t="shared" si="0"/>
        <v>46384.6</v>
      </c>
      <c r="E11" s="24">
        <f t="shared" si="0"/>
        <v>46705.9</v>
      </c>
      <c r="F11" s="24">
        <f t="shared" si="0"/>
        <v>51966.3</v>
      </c>
      <c r="G11" s="24">
        <f t="shared" si="0"/>
        <v>51681.8</v>
      </c>
      <c r="H11" s="24">
        <f t="shared" si="0"/>
        <v>56211.3</v>
      </c>
      <c r="I11" s="24">
        <f t="shared" si="0"/>
        <v>56114.4</v>
      </c>
      <c r="J11" s="24">
        <f t="shared" si="0"/>
        <v>60803</v>
      </c>
      <c r="K11" s="24">
        <f t="shared" si="0"/>
        <v>60695.9</v>
      </c>
    </row>
    <row r="12" ht="47.25" customHeight="1" spans="1:11">
      <c r="A12" s="19"/>
      <c r="B12" s="21" t="s">
        <v>14</v>
      </c>
      <c r="C12" s="24">
        <v>123.3</v>
      </c>
      <c r="D12" s="24">
        <v>108.7</v>
      </c>
      <c r="E12" s="24">
        <v>100.7</v>
      </c>
      <c r="F12" s="24">
        <v>111.3</v>
      </c>
      <c r="G12" s="24">
        <v>110.7</v>
      </c>
      <c r="H12" s="24">
        <v>108.4</v>
      </c>
      <c r="I12" s="24">
        <v>108.3</v>
      </c>
      <c r="J12" s="24">
        <v>108.2</v>
      </c>
      <c r="K12" s="24">
        <v>108.1</v>
      </c>
    </row>
    <row r="13" ht="15.75" spans="1:11">
      <c r="A13" s="19" t="s">
        <v>15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</row>
    <row r="14" ht="20.25" customHeight="1" spans="1:11">
      <c r="A14" s="19" t="s">
        <v>16</v>
      </c>
      <c r="B14" s="23" t="s">
        <v>13</v>
      </c>
      <c r="C14" s="24">
        <v>8.5</v>
      </c>
      <c r="D14" s="24">
        <v>4.9</v>
      </c>
      <c r="E14" s="25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</row>
    <row r="15" ht="45.75" customHeight="1" spans="1:11">
      <c r="A15" s="19"/>
      <c r="B15" s="23" t="s">
        <v>14</v>
      </c>
      <c r="C15" s="24">
        <v>118.3</v>
      </c>
      <c r="D15" s="24">
        <v>57.6</v>
      </c>
      <c r="E15" s="25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</row>
    <row r="16" ht="20.25" customHeight="1" spans="1:11">
      <c r="A16" s="19" t="s">
        <v>17</v>
      </c>
      <c r="B16" s="23" t="s">
        <v>13</v>
      </c>
      <c r="C16" s="24">
        <v>42076</v>
      </c>
      <c r="D16" s="24">
        <v>45896</v>
      </c>
      <c r="E16" s="24">
        <v>46171</v>
      </c>
      <c r="F16" s="24">
        <v>51379</v>
      </c>
      <c r="G16" s="24">
        <v>51097</v>
      </c>
      <c r="H16" s="24">
        <v>55571</v>
      </c>
      <c r="I16" s="24">
        <v>55479</v>
      </c>
      <c r="J16" s="24">
        <v>60105</v>
      </c>
      <c r="K16" s="24">
        <v>60006</v>
      </c>
    </row>
    <row r="17" ht="45" customHeight="1" spans="1:11">
      <c r="A17" s="19"/>
      <c r="B17" s="23" t="s">
        <v>14</v>
      </c>
      <c r="C17" s="24">
        <v>130</v>
      </c>
      <c r="D17" s="24">
        <v>109.1</v>
      </c>
      <c r="E17" s="24">
        <v>100.6</v>
      </c>
      <c r="F17" s="24">
        <v>111.3</v>
      </c>
      <c r="G17" s="24">
        <v>110.6</v>
      </c>
      <c r="H17" s="24">
        <v>108.7</v>
      </c>
      <c r="I17" s="24">
        <v>108.5</v>
      </c>
      <c r="J17" s="24">
        <v>108.3</v>
      </c>
      <c r="K17" s="24">
        <v>108.2</v>
      </c>
    </row>
    <row r="18" ht="20.25" customHeight="1" spans="1:11">
      <c r="A18" s="26" t="s">
        <v>18</v>
      </c>
      <c r="B18" s="23" t="s">
        <v>13</v>
      </c>
      <c r="C18" s="27">
        <v>137</v>
      </c>
      <c r="D18" s="27">
        <v>137.4</v>
      </c>
      <c r="E18" s="27">
        <v>157.5</v>
      </c>
      <c r="F18" s="27">
        <v>174</v>
      </c>
      <c r="G18" s="27">
        <v>171.5</v>
      </c>
      <c r="H18" s="27">
        <v>192</v>
      </c>
      <c r="I18" s="27">
        <v>187.1</v>
      </c>
      <c r="J18" s="27">
        <v>212</v>
      </c>
      <c r="K18" s="27">
        <v>203.9</v>
      </c>
    </row>
    <row r="19" ht="63" customHeight="1" spans="1:11">
      <c r="A19" s="26"/>
      <c r="B19" s="23" t="s">
        <v>14</v>
      </c>
      <c r="C19" s="27">
        <v>114.1</v>
      </c>
      <c r="D19" s="27">
        <v>100.3</v>
      </c>
      <c r="E19" s="27">
        <v>114.6</v>
      </c>
      <c r="F19" s="27">
        <v>110.5</v>
      </c>
      <c r="G19" s="27">
        <v>108.9</v>
      </c>
      <c r="H19" s="27">
        <v>110.3</v>
      </c>
      <c r="I19" s="27">
        <v>109.1</v>
      </c>
      <c r="J19" s="27">
        <v>110.4</v>
      </c>
      <c r="K19" s="27">
        <v>108.9</v>
      </c>
    </row>
    <row r="20" ht="20.25" customHeight="1" spans="1:11">
      <c r="A20" s="26" t="s">
        <v>19</v>
      </c>
      <c r="B20" s="23" t="s">
        <v>13</v>
      </c>
      <c r="C20" s="27">
        <v>422</v>
      </c>
      <c r="D20" s="27">
        <v>346.3</v>
      </c>
      <c r="E20" s="27">
        <v>377.4</v>
      </c>
      <c r="F20" s="27">
        <v>413.3</v>
      </c>
      <c r="G20" s="27">
        <v>413.3</v>
      </c>
      <c r="H20" s="27">
        <v>448.3</v>
      </c>
      <c r="I20" s="27">
        <v>448.3</v>
      </c>
      <c r="J20" s="27">
        <v>486</v>
      </c>
      <c r="K20" s="27">
        <v>486</v>
      </c>
    </row>
    <row r="21" ht="52.5" customHeight="1" spans="1:11">
      <c r="A21" s="26"/>
      <c r="B21" s="23" t="s">
        <v>14</v>
      </c>
      <c r="C21" s="27">
        <v>123.1</v>
      </c>
      <c r="D21" s="27">
        <v>82.1</v>
      </c>
      <c r="E21" s="27">
        <v>108.9</v>
      </c>
      <c r="F21" s="27">
        <v>109.5</v>
      </c>
      <c r="G21" s="27">
        <v>109.5</v>
      </c>
      <c r="H21" s="27">
        <v>108.5</v>
      </c>
      <c r="I21" s="27">
        <v>108.5</v>
      </c>
      <c r="J21" s="27">
        <v>108.4</v>
      </c>
      <c r="K21" s="27">
        <v>108.4</v>
      </c>
    </row>
    <row r="22" ht="27.75" customHeight="1" spans="1:11">
      <c r="A22" s="28" t="s">
        <v>20</v>
      </c>
      <c r="B22" s="29"/>
      <c r="C22" s="30"/>
      <c r="D22" s="30"/>
      <c r="E22" s="30"/>
      <c r="F22" s="30"/>
      <c r="G22" s="30"/>
      <c r="H22" s="30"/>
      <c r="I22" s="30"/>
      <c r="J22" s="30"/>
      <c r="K22" s="30"/>
    </row>
    <row r="23" ht="24" customHeight="1" spans="1:11">
      <c r="A23" s="19" t="s">
        <v>21</v>
      </c>
      <c r="B23" s="23" t="s">
        <v>13</v>
      </c>
      <c r="C23" s="20">
        <v>13941.6</v>
      </c>
      <c r="D23" s="20">
        <v>14559.1</v>
      </c>
      <c r="E23" s="20">
        <v>13303.5</v>
      </c>
      <c r="F23" s="20">
        <v>11751.8</v>
      </c>
      <c r="G23" s="20">
        <v>14368.3</v>
      </c>
      <c r="H23" s="20">
        <v>12464.4</v>
      </c>
      <c r="I23" s="20">
        <v>14704.5</v>
      </c>
      <c r="J23" s="20">
        <v>13088.5</v>
      </c>
      <c r="K23" s="20">
        <v>15380.9</v>
      </c>
    </row>
    <row r="24" ht="27" customHeight="1" spans="1:11">
      <c r="A24" s="19"/>
      <c r="B24" s="31" t="s">
        <v>11</v>
      </c>
      <c r="C24" s="20">
        <v>141.4</v>
      </c>
      <c r="D24" s="20">
        <v>104.4</v>
      </c>
      <c r="E24" s="20">
        <v>90.1</v>
      </c>
      <c r="F24" s="20">
        <v>84.6</v>
      </c>
      <c r="G24" s="32">
        <v>103.3</v>
      </c>
      <c r="H24" s="20">
        <v>101.5</v>
      </c>
      <c r="I24" s="20">
        <v>98.3</v>
      </c>
      <c r="J24" s="20">
        <v>100.4</v>
      </c>
      <c r="K24" s="20">
        <v>100.4</v>
      </c>
    </row>
    <row r="25" ht="24" customHeight="1" spans="1:11">
      <c r="A25" s="19" t="s">
        <v>22</v>
      </c>
      <c r="B25" s="23" t="s">
        <v>13</v>
      </c>
      <c r="C25" s="20">
        <v>7405.8</v>
      </c>
      <c r="D25" s="20">
        <v>7833.8</v>
      </c>
      <c r="E25" s="20">
        <v>6857.5</v>
      </c>
      <c r="F25" s="20">
        <v>5689.3</v>
      </c>
      <c r="G25" s="32">
        <v>7578.1</v>
      </c>
      <c r="H25" s="20">
        <v>5983.1</v>
      </c>
      <c r="I25" s="20">
        <v>7635.9</v>
      </c>
      <c r="J25" s="33">
        <v>6283.1</v>
      </c>
      <c r="K25" s="20">
        <v>8022.5</v>
      </c>
    </row>
    <row r="26" ht="25" customHeight="1" spans="1:11">
      <c r="A26" s="19"/>
      <c r="B26" s="31" t="s">
        <v>11</v>
      </c>
      <c r="C26" s="33">
        <v>146.6</v>
      </c>
      <c r="D26" s="33">
        <v>105.8</v>
      </c>
      <c r="E26" s="33">
        <v>86.2</v>
      </c>
      <c r="F26" s="33">
        <v>79.8</v>
      </c>
      <c r="G26" s="34">
        <v>105.5</v>
      </c>
      <c r="H26" s="33">
        <v>101.1</v>
      </c>
      <c r="I26" s="33">
        <v>96.7</v>
      </c>
      <c r="J26" s="33">
        <v>100.8</v>
      </c>
      <c r="K26" s="33">
        <v>100.8</v>
      </c>
    </row>
    <row r="27" ht="24" customHeight="1" spans="1:11">
      <c r="A27" s="19" t="s">
        <v>23</v>
      </c>
      <c r="B27" s="23" t="s">
        <v>13</v>
      </c>
      <c r="C27" s="20">
        <v>6535.8</v>
      </c>
      <c r="D27" s="20">
        <v>6725.5</v>
      </c>
      <c r="E27" s="20">
        <v>6446</v>
      </c>
      <c r="F27" s="20">
        <v>6062.5</v>
      </c>
      <c r="G27" s="20">
        <v>6790.2</v>
      </c>
      <c r="H27" s="20">
        <v>6481.3</v>
      </c>
      <c r="I27" s="20">
        <v>7068.6</v>
      </c>
      <c r="J27" s="20">
        <v>6805.4</v>
      </c>
      <c r="K27" s="20">
        <v>7358.4</v>
      </c>
    </row>
    <row r="28" ht="28" customHeight="1" spans="1:11">
      <c r="A28" s="19"/>
      <c r="B28" s="31" t="s">
        <v>11</v>
      </c>
      <c r="C28" s="20">
        <v>136</v>
      </c>
      <c r="D28" s="20">
        <v>102.9</v>
      </c>
      <c r="E28" s="20">
        <v>94.6</v>
      </c>
      <c r="F28" s="20">
        <v>89.7</v>
      </c>
      <c r="G28" s="20">
        <v>100.9</v>
      </c>
      <c r="H28" s="20">
        <v>101.8</v>
      </c>
      <c r="I28" s="20">
        <v>100</v>
      </c>
      <c r="J28" s="20">
        <v>100</v>
      </c>
      <c r="K28" s="20">
        <v>100</v>
      </c>
    </row>
    <row r="29" ht="24" customHeight="1" spans="1:11">
      <c r="A29" s="18" t="s">
        <v>24</v>
      </c>
      <c r="B29" s="19"/>
      <c r="C29" s="24"/>
      <c r="D29" s="24"/>
      <c r="E29" s="24"/>
      <c r="F29" s="24"/>
      <c r="G29" s="24"/>
      <c r="H29" s="20"/>
      <c r="I29" s="20"/>
      <c r="J29" s="24"/>
      <c r="K29" s="24"/>
    </row>
    <row r="30" ht="24" customHeight="1" spans="1:11">
      <c r="A30" s="19" t="s">
        <v>25</v>
      </c>
      <c r="B30" s="23" t="s">
        <v>13</v>
      </c>
      <c r="C30" s="24">
        <v>4262</v>
      </c>
      <c r="D30" s="35">
        <v>4653.5</v>
      </c>
      <c r="E30" s="36">
        <v>4948</v>
      </c>
      <c r="F30" s="36">
        <v>5377</v>
      </c>
      <c r="G30" s="36">
        <v>5377</v>
      </c>
      <c r="H30" s="36">
        <v>5843.6</v>
      </c>
      <c r="I30" s="36">
        <v>5843.6</v>
      </c>
      <c r="J30" s="36">
        <v>6387.5</v>
      </c>
      <c r="K30" s="36">
        <v>6387.5</v>
      </c>
    </row>
    <row r="31" ht="30" spans="1:11">
      <c r="A31" s="19"/>
      <c r="B31" s="31" t="s">
        <v>11</v>
      </c>
      <c r="C31" s="24">
        <v>133.4</v>
      </c>
      <c r="D31" s="24">
        <v>95.3</v>
      </c>
      <c r="E31" s="24">
        <v>100.5</v>
      </c>
      <c r="F31" s="24">
        <v>103.2</v>
      </c>
      <c r="G31" s="24">
        <v>103.2</v>
      </c>
      <c r="H31" s="24">
        <v>103.7</v>
      </c>
      <c r="I31" s="24">
        <v>103.7</v>
      </c>
      <c r="J31" s="24">
        <v>104.5</v>
      </c>
      <c r="K31" s="24">
        <v>104.5</v>
      </c>
    </row>
    <row r="32" ht="80.25" customHeight="1" spans="1:11">
      <c r="A32" s="19" t="s">
        <v>26</v>
      </c>
      <c r="B32" s="23" t="s">
        <v>13</v>
      </c>
      <c r="C32" s="24">
        <v>544.9</v>
      </c>
      <c r="D32" s="37">
        <v>674.7</v>
      </c>
      <c r="E32" s="38">
        <v>687.627</v>
      </c>
      <c r="F32" s="37">
        <v>760.216</v>
      </c>
      <c r="G32" s="37">
        <v>760.216</v>
      </c>
      <c r="H32" s="37">
        <v>806.972</v>
      </c>
      <c r="I32" s="37">
        <v>806.972</v>
      </c>
      <c r="J32" s="58">
        <v>846.332</v>
      </c>
      <c r="K32" s="59">
        <v>846.332</v>
      </c>
    </row>
    <row r="33" ht="24" customHeight="1" spans="1:11">
      <c r="A33" s="39" t="s">
        <v>27</v>
      </c>
      <c r="B33" s="19"/>
      <c r="C33" s="24"/>
      <c r="D33" s="24"/>
      <c r="E33" s="24"/>
      <c r="F33" s="24"/>
      <c r="G33" s="24"/>
      <c r="H33" s="24"/>
      <c r="I33" s="24"/>
      <c r="J33" s="24"/>
      <c r="K33" s="24"/>
    </row>
    <row r="34" ht="22.5" customHeight="1" spans="1:11">
      <c r="A34" s="19" t="s">
        <v>28</v>
      </c>
      <c r="B34" s="23" t="s">
        <v>13</v>
      </c>
      <c r="C34" s="40">
        <v>2144</v>
      </c>
      <c r="D34" s="40">
        <v>2382</v>
      </c>
      <c r="E34" s="41">
        <v>3308</v>
      </c>
      <c r="F34" s="41">
        <v>2565</v>
      </c>
      <c r="G34" s="41">
        <v>2850</v>
      </c>
      <c r="H34" s="41">
        <v>2850</v>
      </c>
      <c r="I34" s="41">
        <v>2850</v>
      </c>
      <c r="J34" s="41">
        <v>2850</v>
      </c>
      <c r="K34" s="41">
        <v>2850</v>
      </c>
    </row>
    <row r="35" ht="32" customHeight="1" spans="1:11">
      <c r="A35" s="19"/>
      <c r="B35" s="31" t="s">
        <v>11</v>
      </c>
      <c r="C35" s="40">
        <v>102</v>
      </c>
      <c r="D35" s="40">
        <v>102</v>
      </c>
      <c r="E35" s="41">
        <v>105</v>
      </c>
      <c r="F35" s="41">
        <v>105</v>
      </c>
      <c r="G35" s="41">
        <v>105</v>
      </c>
      <c r="H35" s="41">
        <v>105</v>
      </c>
      <c r="I35" s="41">
        <v>105</v>
      </c>
      <c r="J35" s="41">
        <v>105</v>
      </c>
      <c r="K35" s="41">
        <v>105</v>
      </c>
    </row>
    <row r="36" ht="20.25" customHeight="1" spans="1:11">
      <c r="A36" s="19" t="s">
        <v>29</v>
      </c>
      <c r="B36" s="23" t="s">
        <v>30</v>
      </c>
      <c r="C36" s="40">
        <v>59200</v>
      </c>
      <c r="D36" s="40">
        <v>45000</v>
      </c>
      <c r="E36" s="40">
        <v>58925</v>
      </c>
      <c r="F36" s="40">
        <v>53672</v>
      </c>
      <c r="G36" s="40">
        <v>59040</v>
      </c>
      <c r="H36" s="40">
        <v>49244</v>
      </c>
      <c r="I36" s="40">
        <v>54169</v>
      </c>
      <c r="J36" s="40">
        <v>50229</v>
      </c>
      <c r="K36" s="40">
        <v>55252</v>
      </c>
    </row>
    <row r="37" ht="15.75" spans="1:11">
      <c r="A37" s="19"/>
      <c r="B37" s="31" t="s">
        <v>31</v>
      </c>
      <c r="C37" s="40">
        <v>86.5</v>
      </c>
      <c r="D37" s="40">
        <v>76.02</v>
      </c>
      <c r="E37" s="40">
        <v>130.9</v>
      </c>
      <c r="F37" s="40">
        <v>91.1</v>
      </c>
      <c r="G37" s="40">
        <v>100.2</v>
      </c>
      <c r="H37" s="42">
        <v>91.75</v>
      </c>
      <c r="I37" s="60">
        <v>91.75</v>
      </c>
      <c r="J37" s="60">
        <v>102</v>
      </c>
      <c r="K37" s="60">
        <v>102</v>
      </c>
    </row>
    <row r="38" ht="22.5" customHeight="1" spans="1:11">
      <c r="A38" s="43" t="s">
        <v>15</v>
      </c>
      <c r="B38" s="19"/>
      <c r="C38" s="40"/>
      <c r="D38" s="40"/>
      <c r="E38" s="40"/>
      <c r="F38" s="40"/>
      <c r="G38" s="40"/>
      <c r="H38" s="40"/>
      <c r="I38" s="40"/>
      <c r="J38" s="40"/>
      <c r="K38" s="40"/>
    </row>
    <row r="39" ht="24" customHeight="1" spans="1:11">
      <c r="A39" s="19" t="s">
        <v>32</v>
      </c>
      <c r="B39" s="23" t="s">
        <v>30</v>
      </c>
      <c r="C39" s="40">
        <v>56500</v>
      </c>
      <c r="D39" s="40">
        <v>42000</v>
      </c>
      <c r="E39" s="40">
        <v>56225</v>
      </c>
      <c r="F39" s="40">
        <v>51218</v>
      </c>
      <c r="G39" s="40">
        <v>56340</v>
      </c>
      <c r="H39" s="40">
        <v>46989</v>
      </c>
      <c r="I39" s="40">
        <v>51688</v>
      </c>
      <c r="J39" s="40">
        <v>47928</v>
      </c>
      <c r="K39" s="40">
        <v>52721</v>
      </c>
    </row>
    <row r="40" ht="23.25" customHeight="1" spans="1:11">
      <c r="A40" s="19"/>
      <c r="B40" s="31" t="s">
        <v>31</v>
      </c>
      <c r="C40" s="24">
        <v>86.3</v>
      </c>
      <c r="D40" s="24">
        <v>74.3</v>
      </c>
      <c r="E40" s="24">
        <v>133.8</v>
      </c>
      <c r="F40" s="24">
        <v>91.1</v>
      </c>
      <c r="G40" s="24">
        <v>100.2</v>
      </c>
      <c r="H40" s="44">
        <v>91.75</v>
      </c>
      <c r="I40" s="22">
        <v>91.75</v>
      </c>
      <c r="J40" s="22">
        <v>102</v>
      </c>
      <c r="K40" s="22">
        <v>102</v>
      </c>
    </row>
    <row r="41" ht="25.5" customHeight="1" spans="1:11">
      <c r="A41" s="18" t="s">
        <v>33</v>
      </c>
      <c r="B41" s="19"/>
      <c r="C41" s="24"/>
      <c r="D41" s="24"/>
      <c r="E41" s="24"/>
      <c r="F41" s="24"/>
      <c r="G41" s="24"/>
      <c r="H41" s="24"/>
      <c r="I41" s="24"/>
      <c r="J41" s="24"/>
      <c r="K41" s="24"/>
    </row>
    <row r="42" ht="24" customHeight="1" spans="1:11">
      <c r="A42" s="19" t="s">
        <v>34</v>
      </c>
      <c r="B42" s="23" t="s">
        <v>13</v>
      </c>
      <c r="C42" s="20">
        <v>12585</v>
      </c>
      <c r="D42" s="20">
        <v>14556</v>
      </c>
      <c r="E42" s="20">
        <v>15850</v>
      </c>
      <c r="F42" s="20">
        <v>16700</v>
      </c>
      <c r="G42" s="20">
        <v>17277</v>
      </c>
      <c r="H42" s="20">
        <v>17680</v>
      </c>
      <c r="I42" s="20">
        <v>18640</v>
      </c>
      <c r="J42" s="20">
        <v>19177</v>
      </c>
      <c r="K42" s="20">
        <v>20063.6</v>
      </c>
    </row>
    <row r="43" ht="30" spans="1:11">
      <c r="A43" s="19"/>
      <c r="B43" s="31" t="s">
        <v>11</v>
      </c>
      <c r="C43" s="20">
        <v>101.5</v>
      </c>
      <c r="D43" s="20">
        <v>100.6</v>
      </c>
      <c r="E43" s="20">
        <v>100.8</v>
      </c>
      <c r="F43" s="20">
        <v>101.3</v>
      </c>
      <c r="G43" s="20">
        <v>102.5</v>
      </c>
      <c r="H43" s="20">
        <v>101.8</v>
      </c>
      <c r="I43" s="20">
        <v>103.2</v>
      </c>
      <c r="J43" s="20">
        <v>102.8</v>
      </c>
      <c r="K43" s="20">
        <v>103.9</v>
      </c>
    </row>
    <row r="44" ht="24" customHeight="1" spans="1:11">
      <c r="A44" s="45" t="s">
        <v>35</v>
      </c>
      <c r="B44" s="23" t="s">
        <v>13</v>
      </c>
      <c r="C44" s="20">
        <v>237.6</v>
      </c>
      <c r="D44" s="20">
        <v>266.4</v>
      </c>
      <c r="E44" s="20">
        <v>299</v>
      </c>
      <c r="F44" s="20">
        <v>321.7</v>
      </c>
      <c r="G44" s="20">
        <v>338.6</v>
      </c>
      <c r="H44" s="20">
        <v>346.4</v>
      </c>
      <c r="I44" s="20">
        <v>371.5</v>
      </c>
      <c r="J44" s="20">
        <v>375.4</v>
      </c>
      <c r="K44" s="20">
        <v>402.6</v>
      </c>
    </row>
    <row r="45" ht="30" spans="1:11">
      <c r="A45" s="45"/>
      <c r="B45" s="31" t="s">
        <v>11</v>
      </c>
      <c r="C45" s="20">
        <v>110.1</v>
      </c>
      <c r="D45" s="20">
        <v>95</v>
      </c>
      <c r="E45" s="20">
        <v>102</v>
      </c>
      <c r="F45" s="20">
        <v>102.5</v>
      </c>
      <c r="G45" s="20">
        <v>103.9</v>
      </c>
      <c r="H45" s="20">
        <v>103.5</v>
      </c>
      <c r="I45" s="20">
        <v>104.5</v>
      </c>
      <c r="J45" s="20">
        <v>104.8</v>
      </c>
      <c r="K45" s="20">
        <v>105</v>
      </c>
    </row>
    <row r="46" ht="24" customHeight="1" spans="1:11">
      <c r="A46" s="45" t="s">
        <v>36</v>
      </c>
      <c r="B46" s="23" t="s">
        <v>13</v>
      </c>
      <c r="C46" s="20">
        <v>680.9</v>
      </c>
      <c r="D46" s="20">
        <v>680.6</v>
      </c>
      <c r="E46" s="20">
        <v>689.2</v>
      </c>
      <c r="F46" s="20">
        <v>755.3</v>
      </c>
      <c r="G46" s="20">
        <v>774.4</v>
      </c>
      <c r="H46" s="20">
        <v>823.2</v>
      </c>
      <c r="I46" s="20">
        <v>871.5</v>
      </c>
      <c r="J46" s="20">
        <v>859.4</v>
      </c>
      <c r="K46" s="20">
        <v>942.61</v>
      </c>
    </row>
    <row r="47" ht="30" spans="1:11">
      <c r="A47" s="45"/>
      <c r="B47" s="31" t="s">
        <v>11</v>
      </c>
      <c r="C47" s="20">
        <v>104.3</v>
      </c>
      <c r="D47" s="20">
        <v>109.5</v>
      </c>
      <c r="E47" s="20">
        <v>109.9</v>
      </c>
      <c r="F47" s="20">
        <v>106.5</v>
      </c>
      <c r="G47" s="20">
        <v>104.1</v>
      </c>
      <c r="H47" s="20">
        <v>104.3</v>
      </c>
      <c r="I47" s="20">
        <v>104.3</v>
      </c>
      <c r="J47" s="20">
        <v>104</v>
      </c>
      <c r="K47" s="20">
        <v>104</v>
      </c>
    </row>
    <row r="48" ht="31.5" customHeight="1" spans="1:11">
      <c r="A48" s="46" t="s">
        <v>37</v>
      </c>
      <c r="B48" s="47"/>
      <c r="C48" s="24"/>
      <c r="D48" s="24"/>
      <c r="E48" s="24"/>
      <c r="F48" s="24"/>
      <c r="G48" s="24"/>
      <c r="H48" s="24"/>
      <c r="I48" s="24"/>
      <c r="J48" s="24"/>
      <c r="K48" s="24"/>
    </row>
    <row r="49" ht="51.75" customHeight="1" spans="1:11">
      <c r="A49" s="47" t="s">
        <v>38</v>
      </c>
      <c r="B49" s="48" t="s">
        <v>39</v>
      </c>
      <c r="C49" s="24">
        <v>264</v>
      </c>
      <c r="D49" s="24">
        <v>244</v>
      </c>
      <c r="E49" s="24">
        <v>247</v>
      </c>
      <c r="F49" s="24">
        <v>266</v>
      </c>
      <c r="G49" s="24">
        <v>266</v>
      </c>
      <c r="H49" s="24">
        <v>268</v>
      </c>
      <c r="I49" s="24">
        <v>268</v>
      </c>
      <c r="J49" s="24">
        <v>270</v>
      </c>
      <c r="K49" s="24">
        <v>270</v>
      </c>
    </row>
    <row r="50" ht="82.5" customHeight="1" spans="1:11">
      <c r="A50" s="47" t="s">
        <v>40</v>
      </c>
      <c r="B50" s="48" t="s">
        <v>41</v>
      </c>
      <c r="C50" s="24">
        <v>2496</v>
      </c>
      <c r="D50" s="24">
        <v>2823</v>
      </c>
      <c r="E50" s="24">
        <v>2825</v>
      </c>
      <c r="F50" s="24">
        <v>2827</v>
      </c>
      <c r="G50" s="24">
        <v>2827</v>
      </c>
      <c r="H50" s="24">
        <v>2828</v>
      </c>
      <c r="I50" s="24">
        <v>2828</v>
      </c>
      <c r="J50" s="24">
        <v>2830</v>
      </c>
      <c r="K50" s="24">
        <v>2830</v>
      </c>
    </row>
    <row r="51" ht="24.75" customHeight="1" spans="1:11">
      <c r="A51" s="47" t="s">
        <v>42</v>
      </c>
      <c r="B51" s="48" t="s">
        <v>13</v>
      </c>
      <c r="C51" s="24">
        <v>6919</v>
      </c>
      <c r="D51" s="24">
        <v>8148</v>
      </c>
      <c r="E51" s="24">
        <v>8220</v>
      </c>
      <c r="F51" s="24">
        <v>8311</v>
      </c>
      <c r="G51" s="24">
        <v>8311</v>
      </c>
      <c r="H51" s="24">
        <v>8394</v>
      </c>
      <c r="I51" s="24">
        <v>8394</v>
      </c>
      <c r="J51" s="24">
        <v>8436</v>
      </c>
      <c r="K51" s="24">
        <v>8436</v>
      </c>
    </row>
    <row r="52" ht="30" spans="1:11">
      <c r="A52" s="47"/>
      <c r="B52" s="49" t="s">
        <v>14</v>
      </c>
      <c r="C52" s="24">
        <v>91</v>
      </c>
      <c r="D52" s="24">
        <v>118</v>
      </c>
      <c r="E52" s="25">
        <v>100</v>
      </c>
      <c r="F52" s="24">
        <v>101</v>
      </c>
      <c r="G52" s="24">
        <v>101</v>
      </c>
      <c r="H52" s="24">
        <v>101</v>
      </c>
      <c r="I52" s="24">
        <v>101</v>
      </c>
      <c r="J52" s="24">
        <v>101</v>
      </c>
      <c r="K52" s="24">
        <v>101</v>
      </c>
    </row>
    <row r="53" ht="21" customHeight="1" spans="1:11">
      <c r="A53" s="50" t="s">
        <v>43</v>
      </c>
      <c r="B53" s="51"/>
      <c r="C53" s="24"/>
      <c r="D53" s="24"/>
      <c r="E53" s="24"/>
      <c r="F53" s="24"/>
      <c r="G53" s="24"/>
      <c r="H53" s="24"/>
      <c r="I53" s="24"/>
      <c r="J53" s="24"/>
      <c r="K53" s="24"/>
    </row>
    <row r="54" ht="23.25" customHeight="1" spans="1:11">
      <c r="A54" s="47" t="s">
        <v>44</v>
      </c>
      <c r="B54" s="23" t="s">
        <v>13</v>
      </c>
      <c r="C54" s="52">
        <v>4369381</v>
      </c>
      <c r="D54" s="52">
        <v>4489118</v>
      </c>
      <c r="E54" s="52">
        <v>4534009</v>
      </c>
      <c r="F54" s="52">
        <v>4588417</v>
      </c>
      <c r="G54" s="52">
        <v>4597485</v>
      </c>
      <c r="H54" s="52">
        <v>4643478</v>
      </c>
      <c r="I54" s="52">
        <v>4661849</v>
      </c>
      <c r="J54" s="52">
        <v>4699199</v>
      </c>
      <c r="K54" s="40">
        <v>4727114</v>
      </c>
    </row>
    <row r="55" ht="15.75" spans="1:11">
      <c r="A55" s="47"/>
      <c r="B55" s="31" t="s">
        <v>31</v>
      </c>
      <c r="C55" s="53" t="s">
        <v>45</v>
      </c>
      <c r="D55" s="53">
        <v>102.7</v>
      </c>
      <c r="E55" s="53">
        <v>101</v>
      </c>
      <c r="F55" s="53">
        <v>101.2</v>
      </c>
      <c r="G55" s="53">
        <v>101.4</v>
      </c>
      <c r="H55" s="53">
        <v>101.2</v>
      </c>
      <c r="I55" s="53">
        <v>101.4</v>
      </c>
      <c r="J55" s="53">
        <v>101.2</v>
      </c>
      <c r="K55" s="60">
        <v>101.4</v>
      </c>
    </row>
    <row r="56" ht="24" customHeight="1" spans="1:11">
      <c r="A56" s="18" t="s">
        <v>46</v>
      </c>
      <c r="B56" s="19"/>
      <c r="C56" s="24"/>
      <c r="D56" s="24"/>
      <c r="E56" s="24"/>
      <c r="F56" s="24"/>
      <c r="G56" s="24"/>
      <c r="H56" s="24"/>
      <c r="I56" s="24"/>
      <c r="J56" s="24"/>
      <c r="K56" s="24"/>
    </row>
    <row r="57" ht="44.25" customHeight="1" spans="1:11">
      <c r="A57" s="19" t="s">
        <v>47</v>
      </c>
      <c r="B57" s="23" t="s">
        <v>48</v>
      </c>
      <c r="C57" s="33">
        <v>1564385.4</v>
      </c>
      <c r="D57" s="33">
        <v>2168467.9</v>
      </c>
      <c r="E57" s="33">
        <v>1750260.7</v>
      </c>
      <c r="F57" s="34">
        <v>1716615.4</v>
      </c>
      <c r="G57" s="34">
        <v>1716615.4</v>
      </c>
      <c r="H57" s="33">
        <v>1403082.6</v>
      </c>
      <c r="I57" s="33">
        <v>1403082.6</v>
      </c>
      <c r="J57" s="34">
        <v>1459206</v>
      </c>
      <c r="K57" s="34">
        <v>1459206</v>
      </c>
    </row>
    <row r="58" ht="44.25" customHeight="1" spans="1:11">
      <c r="A58" s="19" t="s">
        <v>49</v>
      </c>
      <c r="B58" s="23" t="s">
        <v>48</v>
      </c>
      <c r="C58" s="33">
        <v>2878068.4</v>
      </c>
      <c r="D58" s="34">
        <v>3497254</v>
      </c>
      <c r="E58" s="33">
        <v>3334691.4</v>
      </c>
      <c r="F58" s="33">
        <v>3270803.3</v>
      </c>
      <c r="G58" s="33">
        <v>3270803.3</v>
      </c>
      <c r="H58" s="33">
        <v>2955626.9</v>
      </c>
      <c r="I58" s="33">
        <v>2955626.9</v>
      </c>
      <c r="J58" s="34">
        <v>3073852</v>
      </c>
      <c r="K58" s="34">
        <v>3073852</v>
      </c>
    </row>
    <row r="59" ht="28.5" customHeight="1" spans="1:11">
      <c r="A59" s="26" t="s">
        <v>50</v>
      </c>
      <c r="B59" s="23" t="s">
        <v>48</v>
      </c>
      <c r="C59" s="33">
        <v>-8431.5</v>
      </c>
      <c r="D59" s="33">
        <v>52010.1</v>
      </c>
      <c r="E59" s="33">
        <v>-81473.3</v>
      </c>
      <c r="F59" s="33">
        <v>-9947.3</v>
      </c>
      <c r="G59" s="33">
        <v>-9947.3</v>
      </c>
      <c r="H59" s="33">
        <v>7805.4</v>
      </c>
      <c r="I59" s="33">
        <v>7805.4</v>
      </c>
      <c r="J59" s="33">
        <v>8117.6</v>
      </c>
      <c r="K59" s="33">
        <v>8117.6</v>
      </c>
    </row>
    <row r="60" ht="23.25" customHeight="1" spans="1:11">
      <c r="A60" s="18" t="s">
        <v>51</v>
      </c>
      <c r="B60" s="19"/>
      <c r="C60" s="40"/>
      <c r="D60" s="40"/>
      <c r="E60" s="40"/>
      <c r="F60" s="40"/>
      <c r="G60" s="40"/>
      <c r="H60" s="40"/>
      <c r="I60" s="40"/>
      <c r="J60" s="40"/>
      <c r="K60" s="40"/>
    </row>
    <row r="61" ht="15.75" spans="1:11">
      <c r="A61" s="26" t="s">
        <v>52</v>
      </c>
      <c r="B61" s="19"/>
      <c r="C61" s="40"/>
      <c r="D61" s="40"/>
      <c r="E61" s="40"/>
      <c r="F61" s="40"/>
      <c r="G61" s="40"/>
      <c r="H61" s="40"/>
      <c r="I61" s="40"/>
      <c r="J61" s="40"/>
      <c r="K61" s="40"/>
    </row>
    <row r="62" ht="15.75" spans="1:11">
      <c r="A62" s="26" t="s">
        <v>53</v>
      </c>
      <c r="B62" s="23" t="s">
        <v>54</v>
      </c>
      <c r="C62" s="54">
        <v>65.6</v>
      </c>
      <c r="D62" s="54">
        <v>64.5</v>
      </c>
      <c r="E62" s="54">
        <v>63.7</v>
      </c>
      <c r="F62" s="54">
        <v>63</v>
      </c>
      <c r="G62" s="54">
        <v>63</v>
      </c>
      <c r="H62" s="54">
        <v>62.4</v>
      </c>
      <c r="I62" s="54">
        <v>62.4</v>
      </c>
      <c r="J62" s="54">
        <v>61.8</v>
      </c>
      <c r="K62" s="54">
        <v>61.8</v>
      </c>
    </row>
    <row r="63" ht="15.75" spans="1:11">
      <c r="A63" s="26" t="s">
        <v>55</v>
      </c>
      <c r="B63" s="23" t="s">
        <v>54</v>
      </c>
      <c r="C63" s="54">
        <v>64.85</v>
      </c>
      <c r="D63" s="54">
        <v>65.05</v>
      </c>
      <c r="E63" s="54">
        <v>64.1</v>
      </c>
      <c r="F63" s="54">
        <v>63.35</v>
      </c>
      <c r="G63" s="54">
        <v>63.35</v>
      </c>
      <c r="H63" s="54">
        <v>62.7</v>
      </c>
      <c r="I63" s="54">
        <v>62.7</v>
      </c>
      <c r="J63" s="54">
        <v>62.1</v>
      </c>
      <c r="K63" s="54">
        <v>62.1</v>
      </c>
    </row>
    <row r="64" ht="39" customHeight="1" spans="1:11">
      <c r="A64" s="19" t="s">
        <v>56</v>
      </c>
      <c r="B64" s="23" t="s">
        <v>54</v>
      </c>
      <c r="C64" s="55">
        <v>35.9</v>
      </c>
      <c r="D64" s="55">
        <v>36.4</v>
      </c>
      <c r="E64" s="55">
        <v>36.01</v>
      </c>
      <c r="F64" s="55">
        <v>35.9</v>
      </c>
      <c r="G64" s="55">
        <v>35.9</v>
      </c>
      <c r="H64" s="55">
        <v>35.8</v>
      </c>
      <c r="I64" s="55">
        <v>35.8</v>
      </c>
      <c r="J64" s="55">
        <v>35.7</v>
      </c>
      <c r="K64" s="55">
        <v>35.7</v>
      </c>
    </row>
    <row r="65" ht="15.75" spans="1:11">
      <c r="A65" s="26" t="s">
        <v>57</v>
      </c>
      <c r="B65" s="61" t="s">
        <v>58</v>
      </c>
      <c r="C65" s="55">
        <v>7.9</v>
      </c>
      <c r="D65" s="55">
        <v>6.3</v>
      </c>
      <c r="E65" s="62">
        <v>6</v>
      </c>
      <c r="F65" s="55">
        <v>6.1</v>
      </c>
      <c r="G65" s="55">
        <v>6.1</v>
      </c>
      <c r="H65" s="55">
        <v>6.2</v>
      </c>
      <c r="I65" s="55">
        <v>6.2</v>
      </c>
      <c r="J65" s="55">
        <v>6.3</v>
      </c>
      <c r="K65" s="55">
        <v>6.3</v>
      </c>
    </row>
    <row r="66" ht="15.75" spans="1:11">
      <c r="A66" s="26" t="s">
        <v>59</v>
      </c>
      <c r="B66" s="61" t="s">
        <v>58</v>
      </c>
      <c r="C66" s="55">
        <v>20.4</v>
      </c>
      <c r="D66" s="55">
        <v>17.3</v>
      </c>
      <c r="E66" s="55">
        <v>16.13</v>
      </c>
      <c r="F66" s="62">
        <v>16</v>
      </c>
      <c r="G66" s="62">
        <v>16</v>
      </c>
      <c r="H66" s="62">
        <v>15.8</v>
      </c>
      <c r="I66" s="62">
        <v>15.8</v>
      </c>
      <c r="J66" s="62">
        <v>15.5</v>
      </c>
      <c r="K66" s="62">
        <v>15.5</v>
      </c>
    </row>
    <row r="67" ht="25.5" spans="1:11">
      <c r="A67" s="26" t="s">
        <v>60</v>
      </c>
      <c r="B67" s="61" t="s">
        <v>61</v>
      </c>
      <c r="C67" s="55">
        <f>C65-C66</f>
        <v>-12.5</v>
      </c>
      <c r="D67" s="62">
        <v>-11</v>
      </c>
      <c r="E67" s="62">
        <v>-10.13</v>
      </c>
      <c r="F67" s="62">
        <v>-9.9</v>
      </c>
      <c r="G67" s="62">
        <v>-9.9</v>
      </c>
      <c r="H67" s="62">
        <v>-9.6</v>
      </c>
      <c r="I67" s="62">
        <v>-9.6</v>
      </c>
      <c r="J67" s="62">
        <v>-9.2</v>
      </c>
      <c r="K67" s="62">
        <v>-9.2</v>
      </c>
    </row>
    <row r="68" ht="25.5" spans="1:11">
      <c r="A68" s="26" t="s">
        <v>62</v>
      </c>
      <c r="B68" s="61" t="s">
        <v>63</v>
      </c>
      <c r="C68" s="55">
        <v>1.6</v>
      </c>
      <c r="D68" s="55">
        <v>6.6</v>
      </c>
      <c r="E68" s="55">
        <v>8.5</v>
      </c>
      <c r="F68" s="62">
        <v>7</v>
      </c>
      <c r="G68" s="62">
        <v>7</v>
      </c>
      <c r="H68" s="62">
        <v>6.5</v>
      </c>
      <c r="I68" s="62">
        <v>6.5</v>
      </c>
      <c r="J68" s="62">
        <v>6</v>
      </c>
      <c r="K68" s="62">
        <v>6</v>
      </c>
    </row>
    <row r="69" ht="27.75" customHeight="1" spans="1:11">
      <c r="A69" s="63" t="s">
        <v>64</v>
      </c>
      <c r="B69" s="19"/>
      <c r="C69" s="24"/>
      <c r="D69" s="24"/>
      <c r="E69" s="24"/>
      <c r="F69" s="24"/>
      <c r="G69" s="24"/>
      <c r="H69" s="24"/>
      <c r="I69" s="24"/>
      <c r="J69" s="24"/>
      <c r="K69" s="24"/>
    </row>
    <row r="70" ht="40.5" customHeight="1" spans="1:11">
      <c r="A70" s="19" t="s">
        <v>65</v>
      </c>
      <c r="B70" s="23" t="s">
        <v>41</v>
      </c>
      <c r="C70" s="55">
        <v>18480</v>
      </c>
      <c r="D70" s="55">
        <v>18449</v>
      </c>
      <c r="E70" s="55">
        <v>17305</v>
      </c>
      <c r="F70" s="55">
        <v>17253</v>
      </c>
      <c r="G70" s="55">
        <v>17253</v>
      </c>
      <c r="H70" s="55">
        <v>17192</v>
      </c>
      <c r="I70" s="55">
        <v>17192</v>
      </c>
      <c r="J70" s="55">
        <v>17192</v>
      </c>
      <c r="K70" s="55">
        <v>17192</v>
      </c>
    </row>
    <row r="71" ht="22.5" customHeight="1" spans="1:11">
      <c r="A71" s="19" t="s">
        <v>66</v>
      </c>
      <c r="B71" s="64" t="s">
        <v>13</v>
      </c>
      <c r="C71" s="55">
        <v>7748</v>
      </c>
      <c r="D71" s="55">
        <v>8476.3</v>
      </c>
      <c r="E71" s="55">
        <v>9033.2</v>
      </c>
      <c r="F71" s="55">
        <v>9805.5</v>
      </c>
      <c r="G71" s="55">
        <v>9805.5</v>
      </c>
      <c r="H71" s="55">
        <v>10769.1</v>
      </c>
      <c r="I71" s="55">
        <v>10769.1</v>
      </c>
      <c r="J71" s="55">
        <v>11828.9</v>
      </c>
      <c r="K71" s="55">
        <v>11828.9</v>
      </c>
    </row>
    <row r="72" ht="15.75" spans="1:11">
      <c r="A72" s="19"/>
      <c r="B72" s="31" t="s">
        <v>31</v>
      </c>
      <c r="C72" s="65">
        <v>114.1</v>
      </c>
      <c r="D72" s="65">
        <v>109.4</v>
      </c>
      <c r="E72" s="65">
        <v>106.6</v>
      </c>
      <c r="F72" s="65">
        <v>108.5</v>
      </c>
      <c r="G72" s="65">
        <v>108.5</v>
      </c>
      <c r="H72" s="65">
        <v>109.8</v>
      </c>
      <c r="I72" s="65">
        <v>109.8</v>
      </c>
      <c r="J72" s="65">
        <v>109.8</v>
      </c>
      <c r="K72" s="65">
        <v>109.8</v>
      </c>
    </row>
    <row r="73" ht="23.25" customHeight="1" spans="1:11">
      <c r="A73" s="19" t="s">
        <v>67</v>
      </c>
      <c r="B73" s="23" t="s">
        <v>68</v>
      </c>
      <c r="C73" s="65">
        <f>C71/C70/12*1000000</f>
        <v>34938.6724386724</v>
      </c>
      <c r="D73" s="65">
        <v>38287</v>
      </c>
      <c r="E73" s="65">
        <v>43500</v>
      </c>
      <c r="F73" s="65">
        <v>47361</v>
      </c>
      <c r="G73" s="65">
        <v>47361</v>
      </c>
      <c r="H73" s="65">
        <v>52200</v>
      </c>
      <c r="I73" s="65">
        <v>52200</v>
      </c>
      <c r="J73" s="65">
        <v>57337</v>
      </c>
      <c r="K73" s="65">
        <v>57337</v>
      </c>
    </row>
    <row r="74" ht="27" customHeight="1" spans="1:11">
      <c r="A74" s="19"/>
      <c r="B74" s="23" t="s">
        <v>31</v>
      </c>
      <c r="C74" s="65">
        <v>113.8</v>
      </c>
      <c r="D74" s="65">
        <v>109.6</v>
      </c>
      <c r="E74" s="65">
        <v>113.6</v>
      </c>
      <c r="F74" s="65">
        <v>108.9</v>
      </c>
      <c r="G74" s="65">
        <v>108.9</v>
      </c>
      <c r="H74" s="65">
        <v>110.2</v>
      </c>
      <c r="I74" s="65">
        <v>110.2</v>
      </c>
      <c r="J74" s="65">
        <v>109.8</v>
      </c>
      <c r="K74" s="65">
        <v>109.8</v>
      </c>
    </row>
    <row r="75" ht="43.5" customHeight="1" spans="1:11">
      <c r="A75" s="19" t="s">
        <v>69</v>
      </c>
      <c r="B75" s="23" t="s">
        <v>41</v>
      </c>
      <c r="C75" s="55">
        <v>152</v>
      </c>
      <c r="D75" s="55">
        <v>116</v>
      </c>
      <c r="E75" s="55">
        <v>118</v>
      </c>
      <c r="F75" s="55">
        <v>120</v>
      </c>
      <c r="G75" s="55">
        <v>120</v>
      </c>
      <c r="H75" s="55">
        <v>121</v>
      </c>
      <c r="I75" s="55">
        <v>121</v>
      </c>
      <c r="J75" s="55">
        <v>122</v>
      </c>
      <c r="K75" s="55">
        <v>122</v>
      </c>
    </row>
    <row r="76" ht="13" customHeight="1"/>
  </sheetData>
  <mergeCells count="34">
    <mergeCell ref="A1:K1"/>
    <mergeCell ref="A2:K2"/>
    <mergeCell ref="A3:K3"/>
    <mergeCell ref="A4:K4"/>
    <mergeCell ref="A5:K5"/>
    <mergeCell ref="C6:D6"/>
    <mergeCell ref="F6:K6"/>
    <mergeCell ref="F7:G7"/>
    <mergeCell ref="H7:I7"/>
    <mergeCell ref="J7:K7"/>
    <mergeCell ref="A6:A8"/>
    <mergeCell ref="A11:A12"/>
    <mergeCell ref="A14:A15"/>
    <mergeCell ref="A16:A17"/>
    <mergeCell ref="A18:A19"/>
    <mergeCell ref="A20:A21"/>
    <mergeCell ref="A23:A24"/>
    <mergeCell ref="A25:A26"/>
    <mergeCell ref="A27:A28"/>
    <mergeCell ref="A30:A31"/>
    <mergeCell ref="A34:A35"/>
    <mergeCell ref="A36:A37"/>
    <mergeCell ref="A39:A40"/>
    <mergeCell ref="A42:A43"/>
    <mergeCell ref="A44:A45"/>
    <mergeCell ref="A46:A47"/>
    <mergeCell ref="A51:A52"/>
    <mergeCell ref="A54:A55"/>
    <mergeCell ref="A71:A72"/>
    <mergeCell ref="A73:A74"/>
    <mergeCell ref="B6:B8"/>
    <mergeCell ref="C7:C8"/>
    <mergeCell ref="D7:D8"/>
    <mergeCell ref="E7:E8"/>
  </mergeCells>
  <pageMargins left="0.393700787401575" right="0.393700787401575" top="0.78740157480315" bottom="0.393700787401575" header="0.31496062992126" footer="0.31496062992126"/>
  <pageSetup paperSize="9" fitToHeight="0" orientation="landscape"/>
  <headerFooter differentFirst="1">
    <oddHeader>&amp;C&amp;"Times New Roman,обычный"&amp;P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2006-09-16T00:00:00Z</dcterms:created>
  <cp:lastPrinted>2022-06-16T10:43:00Z</cp:lastPrinted>
  <dcterms:modified xsi:type="dcterms:W3CDTF">2023-12-22T12:28:30Z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9BD7158CE0AE4C1C8E068700B8F9857B</vt:lpwstr>
  </property>
  <property fmtid="{D5CDD505-2E9C-101B-9397-08002B2CF9AE}" pid="3" name="KSOProductBuildVer">
    <vt:lpwstr>1049-12.2.0.13359</vt:lpwstr>
  </property>
</Properties>
</file>