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330"/>
  </bookViews>
  <sheets>
    <sheet name="Приложение 1" sheetId="1" r:id="rId1"/>
  </sheets>
  <calcPr calcId="124519"/>
</workbook>
</file>

<file path=xl/calcChain.xml><?xml version="1.0" encoding="utf-8"?>
<calcChain xmlns="http://schemas.openxmlformats.org/spreadsheetml/2006/main">
  <c r="H11" i="1"/>
  <c r="O11"/>
  <c r="M11" s="1"/>
  <c r="H12"/>
  <c r="O12"/>
  <c r="M12" s="1"/>
  <c r="H13"/>
  <c r="O13"/>
  <c r="M13" s="1"/>
  <c r="H14"/>
  <c r="O14"/>
  <c r="H15"/>
  <c r="O15"/>
  <c r="H16"/>
  <c r="O16"/>
  <c r="H17"/>
  <c r="O17"/>
  <c r="H18"/>
  <c r="O18"/>
  <c r="H19"/>
  <c r="O19"/>
  <c r="H20"/>
  <c r="H21"/>
  <c r="H22"/>
  <c r="H23"/>
  <c r="O23"/>
  <c r="H24"/>
  <c r="O24"/>
  <c r="M24" s="1"/>
  <c r="H25"/>
  <c r="O25"/>
  <c r="M25" s="1"/>
  <c r="H26"/>
  <c r="O26"/>
  <c r="H27"/>
  <c r="O27"/>
  <c r="M27" s="1"/>
  <c r="H28"/>
  <c r="O28"/>
  <c r="H29"/>
  <c r="O29"/>
  <c r="M29" s="1"/>
  <c r="H30"/>
  <c r="O30"/>
  <c r="M30" s="1"/>
  <c r="H31"/>
  <c r="O31"/>
  <c r="H32"/>
  <c r="G33"/>
  <c r="I33"/>
  <c r="J33"/>
  <c r="K33"/>
  <c r="L33"/>
  <c r="N33"/>
  <c r="P33"/>
  <c r="Q33"/>
  <c r="O33" l="1"/>
  <c r="H33"/>
  <c r="M33"/>
  <c r="F32" l="1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 l="1"/>
  <c r="F33" s="1"/>
</calcChain>
</file>

<file path=xl/sharedStrings.xml><?xml version="1.0" encoding="utf-8"?>
<sst xmlns="http://schemas.openxmlformats.org/spreadsheetml/2006/main" count="192" uniqueCount="94">
  <si>
    <t>№ п/п</t>
  </si>
  <si>
    <t>Наименование инвестиционного мероприятия</t>
  </si>
  <si>
    <t>Инициатор , инвестор (адрес фактический , контактный телефон)</t>
  </si>
  <si>
    <t>Предприятие , реализующее проект (адрес фактический, контактный телефон)</t>
  </si>
  <si>
    <t>Срок реализации            (год начала и окончания)</t>
  </si>
  <si>
    <t>Общий объём инвестиций,                                            млн. руб.</t>
  </si>
  <si>
    <t>Привлечение инвестиций, млн. руб.</t>
  </si>
  <si>
    <t>Создание новых рабочих мест</t>
  </si>
  <si>
    <t>Реализация в рамках проектного управления (Да/нет)**</t>
  </si>
  <si>
    <t>Стадия реализации проекта****</t>
  </si>
  <si>
    <t>в т.ч.</t>
  </si>
  <si>
    <t>Планируется за весь период реализации проекта</t>
  </si>
  <si>
    <t>факт</t>
  </si>
  <si>
    <t>прогноз</t>
  </si>
  <si>
    <t>всего</t>
  </si>
  <si>
    <t>вода, м3 в ед.времени</t>
  </si>
  <si>
    <t>Степень проработки вопроса по ресурсоснабжению (включен или нет  в инвестиционные  программы, наличие возможности технологического подключения к сетям и т.д.)</t>
  </si>
  <si>
    <t>Итого</t>
  </si>
  <si>
    <t xml:space="preserve">Информация * о требуемых объёмах потребления ресурсов для выхода на проектную мощность (заполняется по  инвестиционным   проектам  крупных и средних предприятий  по строительству новых  производств, реконструкции, модернизации и расширению производственных мощностей ) </t>
  </si>
  <si>
    <t>Иностранное участие в проекте (инвестирование, оборудование и т.д.)              Да/нет ***</t>
  </si>
  <si>
    <t>по состоянию на 01.01.2023г. (с начала реализации проекта)</t>
  </si>
  <si>
    <t>после
2024года</t>
  </si>
  <si>
    <t>создано по состоянию на 01.01.2023г. (за весь период реализации проекта)</t>
  </si>
  <si>
    <t>1-3 квартал</t>
  </si>
  <si>
    <t>4 квартал</t>
  </si>
  <si>
    <t>Создание молочно-товарной фермы на территории Валуйского городского округа на базе ИП Главы К(Ф)Х Борзенко О.М.</t>
  </si>
  <si>
    <t>Создание мясного животноводческого хозяйства на территории Валуйского городского округа на базе ИП ГК(Ф)Х Гриднев В.И</t>
  </si>
  <si>
    <t>ИП ГК(Ф)Х Гриднев В.И</t>
  </si>
  <si>
    <t>Создание грибоводческого хозяйства по производству грибов вешенка на базе ИП Глава К(Ф)Х Роднов А.А.</t>
  </si>
  <si>
    <t>ИП Глава К(Ф)Х Роднов А.А.</t>
  </si>
  <si>
    <t>Создание молочно-товарной фермы на территории Валуйского городского округа на базе ИП ГК(Ф)Х Деревянкина Т.Н.</t>
  </si>
  <si>
    <t>ИП ГК(Ф)Х Деревянкина Т.Н.</t>
  </si>
  <si>
    <t>Организация производства товарного чеснока на территории Валуйского городского округа на базе ИП Главы К(Ф)Х Бондаренко О.В.</t>
  </si>
  <si>
    <t>Создание цеха по переработке бобовых культур на базе СССППК "Уразовский Агропродукт" на территории Валуйского городского округа</t>
  </si>
  <si>
    <t>СССППК "Уразовский Агропродукт"</t>
  </si>
  <si>
    <t>Создание овощеводческого хозяйства по выращиванию товарного чеснока на базе ИП Маслова Р.Г.</t>
  </si>
  <si>
    <t>ИП Маслов Р.Г.</t>
  </si>
  <si>
    <t>Создание пчеловодческого хозяйства на территории Валуйского городского округа с элементами агротуризма</t>
  </si>
  <si>
    <t>ИП Билик А.Н.</t>
  </si>
  <si>
    <t>Создание овощеводческого хозяйства по выращиванию овощей открытого грунта на территории Валуйского городского округа</t>
  </si>
  <si>
    <t>ИП Мирошниченко А.В.</t>
  </si>
  <si>
    <t>Создание материально-технической базы кооператива по первичной обработке бобовых и масличных культур СССПК "Агросоя" Валуйского городского округа</t>
  </si>
  <si>
    <t>СССПК "Агросоя"</t>
  </si>
  <si>
    <t>Администрация Валуйского городского округа</t>
  </si>
  <si>
    <t>Создание пчеловодческого хозяйства на территории Валуйского городского округа на базе ИП Глава К(Ф)Х Ильминский С.И.</t>
  </si>
  <si>
    <t>ИП Глава К(Ф)Х Борзенко О.М.</t>
  </si>
  <si>
    <t>2018-2023</t>
  </si>
  <si>
    <t>да</t>
  </si>
  <si>
    <t>нет</t>
  </si>
  <si>
    <t>реализуован успешно</t>
  </si>
  <si>
    <t>2019-2023</t>
  </si>
  <si>
    <t>реализуется</t>
  </si>
  <si>
    <t>реализован успешно</t>
  </si>
  <si>
    <t>2019-2024</t>
  </si>
  <si>
    <t>2020-2024</t>
  </si>
  <si>
    <t>2021-2025</t>
  </si>
  <si>
    <t>2022-2026</t>
  </si>
  <si>
    <t>2022-2027</t>
  </si>
  <si>
    <t>Модернизация сахарных заводов Русагро в Белгородской области для увеличения объемов производства</t>
  </si>
  <si>
    <t>ООО "РУСАГРО-БЕЛГОРОД"</t>
  </si>
  <si>
    <t>2023-2025</t>
  </si>
  <si>
    <t>Реконструкция и модернизация птицеводческих комплексов (ферм) и приобретения оборудования для них</t>
  </si>
  <si>
    <t>АО "Приосколье"</t>
  </si>
  <si>
    <t xml:space="preserve">Реконструкция и модернизация  мощностей </t>
  </si>
  <si>
    <t>Валуйское ОАО "Молоко", г.Валуйки,ул.Суржикова,76</t>
  </si>
  <si>
    <t>2022-2025</t>
  </si>
  <si>
    <t>Строительство моста через реку Оскол в с.Поминово Валуйского городского округа</t>
  </si>
  <si>
    <t>реализован</t>
  </si>
  <si>
    <t>Строительство магазина, г.Валуйки, ул.Коммунистическая, 24</t>
  </si>
  <si>
    <t>ИП Сафонова Е.И.</t>
  </si>
  <si>
    <t>2014-2024</t>
  </si>
  <si>
    <t>Строительство мойки самообслуживания на пять постов, с.Колыхалино, ул.Интернациональная, 44 "г"</t>
  </si>
  <si>
    <t>ИП Кулагин А.В.</t>
  </si>
  <si>
    <t>2014-2023</t>
  </si>
  <si>
    <t>Строительство магазина по адресу: г.Валуйки, М.Горького</t>
  </si>
  <si>
    <t xml:space="preserve"> Сердюкова В.В., г.Валуйки, ул.Чапаева, 115</t>
  </si>
  <si>
    <t>2015-2024</t>
  </si>
  <si>
    <t>Строительство здания магазина, ул.Гвардейская, 1/2</t>
  </si>
  <si>
    <t>ИП Глотов С.Е.</t>
  </si>
  <si>
    <t>Строительство магазина, г.Валуйки, ул.Щорса, 6а/129</t>
  </si>
  <si>
    <t>Широков Александр Александрович, г.Валуйки, ул.Щорса, д.3, кв.10</t>
  </si>
  <si>
    <t>Широков Александр Александрович, г.Валуйки, ул.Щорса, д.3, кв.11</t>
  </si>
  <si>
    <t xml:space="preserve">Строительство торгово-офисного комплекса
г.Валуйки, ул. Свердлова, 24
</t>
  </si>
  <si>
    <t xml:space="preserve">ООО «Лесстройторг»
г.Валуйки, пер. 2-й Новоездоцкий, 1А
Сниткин Александр Антонович 
</t>
  </si>
  <si>
    <t>2022-2024</t>
  </si>
  <si>
    <t>Строительство ангара для хранения сельскохозяйственного инвентаря</t>
  </si>
  <si>
    <t>ООО "Агро-Инвест", ул.М.Горького, д.84 "а"</t>
  </si>
  <si>
    <r>
      <t xml:space="preserve">газ, </t>
    </r>
    <r>
      <rPr>
        <b/>
        <i/>
        <sz val="7"/>
        <rFont val="Times New Roman"/>
        <family val="1"/>
        <charset val="204"/>
      </rPr>
      <t>м3 в ед.времени</t>
    </r>
  </si>
  <si>
    <r>
      <t xml:space="preserve">электроэнергия, </t>
    </r>
    <r>
      <rPr>
        <b/>
        <i/>
        <sz val="7"/>
        <rFont val="Times New Roman"/>
        <family val="1"/>
        <charset val="204"/>
      </rPr>
      <t>кВт</t>
    </r>
  </si>
  <si>
    <t>2021-2024</t>
  </si>
  <si>
    <t xml:space="preserve"> ИП Глава К(Ф)Х Ильминский С.И.</t>
  </si>
  <si>
    <t xml:space="preserve"> ИП Глава К(Ф)Х Бондаренко О.В.</t>
  </si>
  <si>
    <r>
      <t xml:space="preserve">Реестр </t>
    </r>
    <r>
      <rPr>
        <b/>
        <u/>
        <sz val="12"/>
        <rFont val="Times New Roman"/>
        <family val="1"/>
        <charset val="204"/>
      </rPr>
      <t>инвестиционных проектов</t>
    </r>
    <r>
      <rPr>
        <b/>
        <sz val="12"/>
        <rFont val="Times New Roman"/>
        <family val="1"/>
        <charset val="204"/>
      </rPr>
      <t xml:space="preserve">  хозяйствующх субъектов </t>
    </r>
  </si>
  <si>
    <t>на территории Валуйского городского округа по  итогам 2023 года , направленных на импортозамещение и инновационную деятельность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</si>
</sst>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70C0"/>
      <name val="Calibri"/>
      <family val="2"/>
      <scheme val="minor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9" fontId="6" fillId="2" borderId="0" xfId="1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2" borderId="0" xfId="0" applyFill="1"/>
    <xf numFmtId="0" fontId="13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1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horizontal="center" vertical="center" wrapText="1"/>
    </xf>
    <xf numFmtId="0" fontId="15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4"/>
  <sheetViews>
    <sheetView tabSelected="1" workbookViewId="0">
      <pane ySplit="9" topLeftCell="A19" activePane="bottomLeft" state="frozen"/>
      <selection pane="bottomLeft" activeCell="B39" sqref="B39"/>
    </sheetView>
  </sheetViews>
  <sheetFormatPr defaultRowHeight="12.75"/>
  <cols>
    <col min="1" max="1" width="3.85546875" style="2" customWidth="1"/>
    <col min="2" max="2" width="35" style="2" customWidth="1"/>
    <col min="3" max="3" width="10.140625" style="2" customWidth="1"/>
    <col min="4" max="4" width="10" style="2" customWidth="1"/>
    <col min="5" max="5" width="6.85546875" style="2" customWidth="1"/>
    <col min="6" max="6" width="7.140625" style="2" customWidth="1"/>
    <col min="7" max="7" width="9.28515625" style="2" customWidth="1"/>
    <col min="8" max="8" width="6.85546875" style="2" customWidth="1"/>
    <col min="9" max="9" width="8.85546875" style="2" customWidth="1"/>
    <col min="10" max="10" width="8" style="2" customWidth="1"/>
    <col min="11" max="11" width="8.140625" style="2" customWidth="1"/>
    <col min="12" max="12" width="9.85546875" style="2" customWidth="1"/>
    <col min="13" max="13" width="8.140625" style="2" customWidth="1"/>
    <col min="14" max="14" width="8.85546875" style="2" customWidth="1"/>
    <col min="15" max="15" width="6.85546875" style="2" customWidth="1"/>
    <col min="16" max="16" width="7.42578125" style="2" customWidth="1"/>
    <col min="17" max="17" width="6.7109375" style="2" customWidth="1"/>
    <col min="18" max="18" width="4.5703125" style="2" customWidth="1"/>
    <col min="19" max="19" width="3.5703125" style="2" customWidth="1"/>
    <col min="20" max="20" width="4.42578125" style="2" customWidth="1"/>
    <col min="21" max="21" width="4.140625" style="2" customWidth="1"/>
    <col min="22" max="22" width="7" style="2" customWidth="1"/>
    <col min="23" max="23" width="7.7109375" style="2" customWidth="1"/>
    <col min="24" max="24" width="6" style="2" customWidth="1"/>
    <col min="25" max="16384" width="9.140625" style="2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4"/>
      <c r="W2" s="4"/>
    </row>
    <row r="3" spans="1:25" ht="15.75">
      <c r="A3" s="45" t="s">
        <v>92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5" ht="15.75">
      <c r="A4" s="45" t="s">
        <v>93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5" ht="12.75" customHeight="1">
      <c r="A6" s="46" t="s">
        <v>0</v>
      </c>
      <c r="B6" s="46" t="s">
        <v>1</v>
      </c>
      <c r="C6" s="46" t="s">
        <v>2</v>
      </c>
      <c r="D6" s="47" t="s">
        <v>3</v>
      </c>
      <c r="E6" s="46" t="s">
        <v>4</v>
      </c>
      <c r="F6" s="46" t="s">
        <v>5</v>
      </c>
      <c r="G6" s="50" t="s">
        <v>6</v>
      </c>
      <c r="H6" s="51"/>
      <c r="I6" s="51"/>
      <c r="J6" s="51"/>
      <c r="K6" s="51"/>
      <c r="L6" s="52"/>
      <c r="M6" s="50" t="s">
        <v>7</v>
      </c>
      <c r="N6" s="51"/>
      <c r="O6" s="51"/>
      <c r="P6" s="51"/>
      <c r="Q6" s="52"/>
      <c r="R6" s="55" t="s">
        <v>18</v>
      </c>
      <c r="S6" s="56"/>
      <c r="T6" s="56"/>
      <c r="U6" s="57"/>
      <c r="V6" s="47" t="s">
        <v>8</v>
      </c>
      <c r="W6" s="64" t="s">
        <v>19</v>
      </c>
      <c r="X6" s="64" t="s">
        <v>9</v>
      </c>
    </row>
    <row r="7" spans="1:25" ht="12.75" customHeight="1">
      <c r="A7" s="46"/>
      <c r="B7" s="46"/>
      <c r="C7" s="46"/>
      <c r="D7" s="48"/>
      <c r="E7" s="46"/>
      <c r="F7" s="46"/>
      <c r="G7" s="53" t="s">
        <v>20</v>
      </c>
      <c r="H7" s="67">
        <v>2023</v>
      </c>
      <c r="I7" s="50" t="s">
        <v>10</v>
      </c>
      <c r="J7" s="52"/>
      <c r="K7" s="47">
        <v>2024</v>
      </c>
      <c r="L7" s="47" t="s">
        <v>21</v>
      </c>
      <c r="M7" s="53" t="s">
        <v>11</v>
      </c>
      <c r="N7" s="53" t="s">
        <v>22</v>
      </c>
      <c r="O7" s="47">
        <v>2023</v>
      </c>
      <c r="P7" s="50" t="s">
        <v>10</v>
      </c>
      <c r="Q7" s="52"/>
      <c r="R7" s="58"/>
      <c r="S7" s="59"/>
      <c r="T7" s="59"/>
      <c r="U7" s="60"/>
      <c r="V7" s="48"/>
      <c r="W7" s="65"/>
      <c r="X7" s="65"/>
    </row>
    <row r="8" spans="1:25" ht="38.25">
      <c r="A8" s="46"/>
      <c r="B8" s="46"/>
      <c r="C8" s="46"/>
      <c r="D8" s="48"/>
      <c r="E8" s="46"/>
      <c r="F8" s="46"/>
      <c r="G8" s="54"/>
      <c r="H8" s="68"/>
      <c r="I8" s="6" t="s">
        <v>23</v>
      </c>
      <c r="J8" s="6" t="s">
        <v>24</v>
      </c>
      <c r="K8" s="49"/>
      <c r="L8" s="49"/>
      <c r="M8" s="54"/>
      <c r="N8" s="54"/>
      <c r="O8" s="49"/>
      <c r="P8" s="6" t="s">
        <v>23</v>
      </c>
      <c r="Q8" s="6" t="s">
        <v>24</v>
      </c>
      <c r="R8" s="61"/>
      <c r="S8" s="62"/>
      <c r="T8" s="62"/>
      <c r="U8" s="63"/>
      <c r="V8" s="48"/>
      <c r="W8" s="65"/>
      <c r="X8" s="65"/>
    </row>
    <row r="9" spans="1:25" ht="84.75" customHeight="1">
      <c r="A9" s="46"/>
      <c r="B9" s="46"/>
      <c r="C9" s="46"/>
      <c r="D9" s="49"/>
      <c r="E9" s="46"/>
      <c r="F9" s="46"/>
      <c r="G9" s="6" t="s">
        <v>12</v>
      </c>
      <c r="H9" s="7" t="s">
        <v>12</v>
      </c>
      <c r="I9" s="6" t="s">
        <v>12</v>
      </c>
      <c r="J9" s="6" t="s">
        <v>12</v>
      </c>
      <c r="K9" s="50" t="s">
        <v>13</v>
      </c>
      <c r="L9" s="52"/>
      <c r="M9" s="8" t="s">
        <v>14</v>
      </c>
      <c r="N9" s="8" t="s">
        <v>12</v>
      </c>
      <c r="O9" s="9" t="s">
        <v>12</v>
      </c>
      <c r="P9" s="6" t="s">
        <v>12</v>
      </c>
      <c r="Q9" s="6" t="s">
        <v>12</v>
      </c>
      <c r="R9" s="37" t="s">
        <v>87</v>
      </c>
      <c r="S9" s="37" t="s">
        <v>88</v>
      </c>
      <c r="T9" s="37" t="s">
        <v>15</v>
      </c>
      <c r="U9" s="38" t="s">
        <v>16</v>
      </c>
      <c r="V9" s="49"/>
      <c r="W9" s="66"/>
      <c r="X9" s="66"/>
    </row>
    <row r="10" spans="1: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  <c r="T10" s="10">
        <v>20</v>
      </c>
      <c r="U10" s="10">
        <v>21</v>
      </c>
      <c r="V10" s="11">
        <v>22</v>
      </c>
      <c r="W10" s="12">
        <v>23</v>
      </c>
      <c r="X10" s="12">
        <v>24</v>
      </c>
      <c r="Y10" s="13"/>
    </row>
    <row r="11" spans="1:25" s="35" customFormat="1" ht="33.75">
      <c r="A11" s="21">
        <v>1</v>
      </c>
      <c r="B11" s="32" t="s">
        <v>25</v>
      </c>
      <c r="C11" s="22" t="s">
        <v>45</v>
      </c>
      <c r="D11" s="22" t="s">
        <v>45</v>
      </c>
      <c r="E11" s="23" t="s">
        <v>46</v>
      </c>
      <c r="F11" s="24">
        <f t="shared" ref="F11:F32" si="0">G11+H11+K11+L11</f>
        <v>6.72</v>
      </c>
      <c r="G11" s="23">
        <v>6.72</v>
      </c>
      <c r="H11" s="25">
        <f>I11+J11</f>
        <v>0</v>
      </c>
      <c r="I11" s="26">
        <v>0</v>
      </c>
      <c r="J11" s="26">
        <v>0</v>
      </c>
      <c r="K11" s="27">
        <v>0</v>
      </c>
      <c r="L11" s="27">
        <v>0</v>
      </c>
      <c r="M11" s="28">
        <f>N11+O11</f>
        <v>3</v>
      </c>
      <c r="N11" s="28">
        <v>3</v>
      </c>
      <c r="O11" s="28">
        <f t="shared" ref="O11:O31" si="1">P11+Q11</f>
        <v>0</v>
      </c>
      <c r="P11" s="28">
        <v>0</v>
      </c>
      <c r="Q11" s="28">
        <v>0</v>
      </c>
      <c r="R11" s="29"/>
      <c r="S11" s="29"/>
      <c r="T11" s="29"/>
      <c r="U11" s="29"/>
      <c r="V11" s="42" t="s">
        <v>47</v>
      </c>
      <c r="W11" s="42" t="s">
        <v>48</v>
      </c>
      <c r="X11" s="30" t="s">
        <v>49</v>
      </c>
    </row>
    <row r="12" spans="1:25" s="35" customFormat="1" ht="33.75">
      <c r="A12" s="21">
        <v>2</v>
      </c>
      <c r="B12" s="32" t="s">
        <v>30</v>
      </c>
      <c r="C12" s="22" t="s">
        <v>31</v>
      </c>
      <c r="D12" s="22" t="s">
        <v>31</v>
      </c>
      <c r="E12" s="23" t="s">
        <v>50</v>
      </c>
      <c r="F12" s="24">
        <f t="shared" si="0"/>
        <v>6.0380000000000003</v>
      </c>
      <c r="G12" s="23">
        <v>5.3380000000000001</v>
      </c>
      <c r="H12" s="25">
        <f t="shared" ref="H12:H32" si="2">I12+J12</f>
        <v>0.7</v>
      </c>
      <c r="I12" s="27">
        <v>0.7</v>
      </c>
      <c r="J12" s="27">
        <v>0</v>
      </c>
      <c r="K12" s="27">
        <v>0</v>
      </c>
      <c r="L12" s="27">
        <v>0</v>
      </c>
      <c r="M12" s="28">
        <f>N12+O12</f>
        <v>3</v>
      </c>
      <c r="N12" s="28">
        <v>3</v>
      </c>
      <c r="O12" s="28">
        <f t="shared" si="1"/>
        <v>0</v>
      </c>
      <c r="P12" s="28">
        <v>0</v>
      </c>
      <c r="Q12" s="28">
        <v>0</v>
      </c>
      <c r="R12" s="29"/>
      <c r="S12" s="29"/>
      <c r="T12" s="29"/>
      <c r="U12" s="29"/>
      <c r="V12" s="42" t="s">
        <v>47</v>
      </c>
      <c r="W12" s="42" t="s">
        <v>48</v>
      </c>
      <c r="X12" s="30" t="s">
        <v>49</v>
      </c>
    </row>
    <row r="13" spans="1:25" s="35" customFormat="1" ht="38.25" customHeight="1">
      <c r="A13" s="21">
        <v>3</v>
      </c>
      <c r="B13" s="32" t="s">
        <v>26</v>
      </c>
      <c r="C13" s="22" t="s">
        <v>27</v>
      </c>
      <c r="D13" s="22" t="s">
        <v>27</v>
      </c>
      <c r="E13" s="23" t="s">
        <v>46</v>
      </c>
      <c r="F13" s="24">
        <f t="shared" si="0"/>
        <v>3.3679999999999999</v>
      </c>
      <c r="G13" s="23">
        <v>3.3679999999999999</v>
      </c>
      <c r="H13" s="25">
        <f t="shared" si="2"/>
        <v>0</v>
      </c>
      <c r="I13" s="26">
        <v>0</v>
      </c>
      <c r="J13" s="26">
        <v>0</v>
      </c>
      <c r="K13" s="27">
        <v>0</v>
      </c>
      <c r="L13" s="27">
        <v>0</v>
      </c>
      <c r="M13" s="28">
        <f>N13+O13</f>
        <v>3</v>
      </c>
      <c r="N13" s="28">
        <v>3</v>
      </c>
      <c r="O13" s="28">
        <f t="shared" si="1"/>
        <v>0</v>
      </c>
      <c r="P13" s="28">
        <v>0</v>
      </c>
      <c r="Q13" s="28">
        <v>0</v>
      </c>
      <c r="R13" s="29"/>
      <c r="S13" s="29"/>
      <c r="T13" s="29"/>
      <c r="U13" s="29"/>
      <c r="V13" s="42" t="s">
        <v>47</v>
      </c>
      <c r="W13" s="42" t="s">
        <v>48</v>
      </c>
      <c r="X13" s="30" t="s">
        <v>52</v>
      </c>
    </row>
    <row r="14" spans="1:25" s="35" customFormat="1" ht="33.75">
      <c r="A14" s="21">
        <v>4</v>
      </c>
      <c r="B14" s="32" t="s">
        <v>28</v>
      </c>
      <c r="C14" s="31" t="s">
        <v>29</v>
      </c>
      <c r="D14" s="31" t="s">
        <v>29</v>
      </c>
      <c r="E14" s="23" t="s">
        <v>53</v>
      </c>
      <c r="F14" s="24">
        <f t="shared" si="0"/>
        <v>7.7629999999999999</v>
      </c>
      <c r="G14" s="23">
        <v>5.65</v>
      </c>
      <c r="H14" s="25">
        <f t="shared" si="2"/>
        <v>2.113</v>
      </c>
      <c r="I14" s="26">
        <v>0.91300000000000003</v>
      </c>
      <c r="J14" s="26">
        <v>1.2</v>
      </c>
      <c r="K14" s="27">
        <v>0</v>
      </c>
      <c r="L14" s="27">
        <v>0</v>
      </c>
      <c r="M14" s="28">
        <v>2</v>
      </c>
      <c r="N14" s="28">
        <v>2</v>
      </c>
      <c r="O14" s="28">
        <f t="shared" si="1"/>
        <v>0</v>
      </c>
      <c r="P14" s="28">
        <v>0</v>
      </c>
      <c r="Q14" s="28">
        <v>0</v>
      </c>
      <c r="R14" s="29"/>
      <c r="S14" s="29"/>
      <c r="T14" s="29"/>
      <c r="U14" s="29"/>
      <c r="V14" s="42" t="s">
        <v>47</v>
      </c>
      <c r="W14" s="42" t="s">
        <v>48</v>
      </c>
      <c r="X14" s="30" t="s">
        <v>52</v>
      </c>
    </row>
    <row r="15" spans="1:25" s="35" customFormat="1" ht="42">
      <c r="A15" s="21">
        <v>5</v>
      </c>
      <c r="B15" s="32" t="s">
        <v>44</v>
      </c>
      <c r="C15" s="22" t="s">
        <v>90</v>
      </c>
      <c r="D15" s="22" t="s">
        <v>90</v>
      </c>
      <c r="E15" s="23" t="s">
        <v>54</v>
      </c>
      <c r="F15" s="24">
        <f t="shared" si="0"/>
        <v>1.99</v>
      </c>
      <c r="G15" s="23">
        <v>1.99</v>
      </c>
      <c r="H15" s="25">
        <f t="shared" si="2"/>
        <v>0</v>
      </c>
      <c r="I15" s="40">
        <v>0</v>
      </c>
      <c r="J15" s="40">
        <v>0</v>
      </c>
      <c r="K15" s="27">
        <v>0</v>
      </c>
      <c r="L15" s="27">
        <v>0</v>
      </c>
      <c r="M15" s="28">
        <v>1</v>
      </c>
      <c r="N15" s="40">
        <v>1</v>
      </c>
      <c r="O15" s="28">
        <f t="shared" si="1"/>
        <v>0</v>
      </c>
      <c r="P15" s="40">
        <v>0</v>
      </c>
      <c r="Q15" s="40">
        <v>0</v>
      </c>
      <c r="R15" s="29"/>
      <c r="S15" s="29"/>
      <c r="T15" s="29"/>
      <c r="U15" s="29"/>
      <c r="V15" s="43" t="s">
        <v>47</v>
      </c>
      <c r="W15" s="43" t="s">
        <v>48</v>
      </c>
      <c r="X15" s="33" t="s">
        <v>51</v>
      </c>
    </row>
    <row r="16" spans="1:25" s="35" customFormat="1" ht="42">
      <c r="A16" s="21">
        <v>6</v>
      </c>
      <c r="B16" s="32" t="s">
        <v>32</v>
      </c>
      <c r="C16" s="22" t="s">
        <v>91</v>
      </c>
      <c r="D16" s="22" t="s">
        <v>91</v>
      </c>
      <c r="E16" s="23" t="s">
        <v>54</v>
      </c>
      <c r="F16" s="24">
        <f t="shared" si="0"/>
        <v>5.65</v>
      </c>
      <c r="G16" s="23">
        <v>5.33</v>
      </c>
      <c r="H16" s="25">
        <f t="shared" si="2"/>
        <v>0.32</v>
      </c>
      <c r="I16" s="27">
        <v>0.32</v>
      </c>
      <c r="J16" s="27">
        <v>0</v>
      </c>
      <c r="K16" s="27">
        <v>0</v>
      </c>
      <c r="L16" s="27">
        <v>0</v>
      </c>
      <c r="M16" s="28">
        <v>2</v>
      </c>
      <c r="N16" s="28">
        <v>2</v>
      </c>
      <c r="O16" s="28">
        <f t="shared" si="1"/>
        <v>0</v>
      </c>
      <c r="P16" s="40">
        <v>0</v>
      </c>
      <c r="Q16" s="40">
        <v>0</v>
      </c>
      <c r="R16" s="29"/>
      <c r="S16" s="29"/>
      <c r="T16" s="29"/>
      <c r="U16" s="29"/>
      <c r="V16" s="43" t="s">
        <v>47</v>
      </c>
      <c r="W16" s="43" t="s">
        <v>48</v>
      </c>
      <c r="X16" s="33" t="s">
        <v>51</v>
      </c>
    </row>
    <row r="17" spans="1:25" s="35" customFormat="1" ht="45">
      <c r="A17" s="21">
        <v>7</v>
      </c>
      <c r="B17" s="32" t="s">
        <v>33</v>
      </c>
      <c r="C17" s="22" t="s">
        <v>34</v>
      </c>
      <c r="D17" s="22" t="s">
        <v>34</v>
      </c>
      <c r="E17" s="23" t="s">
        <v>55</v>
      </c>
      <c r="F17" s="24">
        <f t="shared" si="0"/>
        <v>25</v>
      </c>
      <c r="G17" s="23">
        <v>25</v>
      </c>
      <c r="H17" s="25">
        <f t="shared" si="2"/>
        <v>0</v>
      </c>
      <c r="I17" s="27">
        <v>0</v>
      </c>
      <c r="J17" s="27">
        <v>0</v>
      </c>
      <c r="K17" s="27">
        <v>0</v>
      </c>
      <c r="L17" s="27">
        <v>0</v>
      </c>
      <c r="M17" s="28">
        <v>5</v>
      </c>
      <c r="N17" s="28">
        <v>5</v>
      </c>
      <c r="O17" s="28">
        <f t="shared" si="1"/>
        <v>0</v>
      </c>
      <c r="P17" s="40">
        <v>0</v>
      </c>
      <c r="Q17" s="40">
        <v>0</v>
      </c>
      <c r="R17" s="29"/>
      <c r="S17" s="29"/>
      <c r="T17" s="29"/>
      <c r="U17" s="29"/>
      <c r="V17" s="43" t="s">
        <v>47</v>
      </c>
      <c r="W17" s="43" t="s">
        <v>48</v>
      </c>
      <c r="X17" s="33" t="s">
        <v>51</v>
      </c>
      <c r="Y17" s="36"/>
    </row>
    <row r="18" spans="1:25" s="35" customFormat="1" ht="33.75">
      <c r="A18" s="21">
        <v>8</v>
      </c>
      <c r="B18" s="32" t="s">
        <v>35</v>
      </c>
      <c r="C18" s="22" t="s">
        <v>36</v>
      </c>
      <c r="D18" s="22" t="s">
        <v>36</v>
      </c>
      <c r="E18" s="23" t="s">
        <v>55</v>
      </c>
      <c r="F18" s="24">
        <f t="shared" si="0"/>
        <v>3.2370000000000001</v>
      </c>
      <c r="G18" s="23">
        <v>3.2370000000000001</v>
      </c>
      <c r="H18" s="25">
        <f t="shared" si="2"/>
        <v>0</v>
      </c>
      <c r="I18" s="27">
        <v>0</v>
      </c>
      <c r="J18" s="27">
        <v>0</v>
      </c>
      <c r="K18" s="27">
        <v>0</v>
      </c>
      <c r="L18" s="27">
        <v>0</v>
      </c>
      <c r="M18" s="28">
        <v>2</v>
      </c>
      <c r="N18" s="28">
        <v>1</v>
      </c>
      <c r="O18" s="28">
        <f t="shared" si="1"/>
        <v>0</v>
      </c>
      <c r="P18" s="40">
        <v>0</v>
      </c>
      <c r="Q18" s="40">
        <v>0</v>
      </c>
      <c r="R18" s="29"/>
      <c r="S18" s="29"/>
      <c r="T18" s="29"/>
      <c r="U18" s="29"/>
      <c r="V18" s="43" t="s">
        <v>47</v>
      </c>
      <c r="W18" s="43" t="s">
        <v>48</v>
      </c>
      <c r="X18" s="33" t="s">
        <v>51</v>
      </c>
    </row>
    <row r="19" spans="1:25" s="35" customFormat="1" ht="33.75">
      <c r="A19" s="21">
        <v>9</v>
      </c>
      <c r="B19" s="32" t="s">
        <v>37</v>
      </c>
      <c r="C19" s="22" t="s">
        <v>38</v>
      </c>
      <c r="D19" s="22" t="s">
        <v>38</v>
      </c>
      <c r="E19" s="23" t="s">
        <v>55</v>
      </c>
      <c r="F19" s="24">
        <f t="shared" si="0"/>
        <v>2.84</v>
      </c>
      <c r="G19" s="23">
        <v>2.79</v>
      </c>
      <c r="H19" s="25">
        <f t="shared" si="2"/>
        <v>0.05</v>
      </c>
      <c r="I19" s="27">
        <v>0</v>
      </c>
      <c r="J19" s="27">
        <v>0.05</v>
      </c>
      <c r="K19" s="27">
        <v>0</v>
      </c>
      <c r="L19" s="27">
        <v>0</v>
      </c>
      <c r="M19" s="28">
        <v>2</v>
      </c>
      <c r="N19" s="28">
        <v>1</v>
      </c>
      <c r="O19" s="28">
        <f t="shared" si="1"/>
        <v>0</v>
      </c>
      <c r="P19" s="40">
        <v>0</v>
      </c>
      <c r="Q19" s="40">
        <v>0</v>
      </c>
      <c r="R19" s="29"/>
      <c r="S19" s="29"/>
      <c r="T19" s="29"/>
      <c r="U19" s="29"/>
      <c r="V19" s="43" t="s">
        <v>47</v>
      </c>
      <c r="W19" s="43" t="s">
        <v>48</v>
      </c>
      <c r="X19" s="30" t="s">
        <v>51</v>
      </c>
    </row>
    <row r="20" spans="1:25" s="35" customFormat="1" ht="42">
      <c r="A20" s="21">
        <v>10</v>
      </c>
      <c r="B20" s="32" t="s">
        <v>39</v>
      </c>
      <c r="C20" s="22" t="s">
        <v>43</v>
      </c>
      <c r="D20" s="22" t="s">
        <v>40</v>
      </c>
      <c r="E20" s="23" t="s">
        <v>56</v>
      </c>
      <c r="F20" s="24">
        <f t="shared" si="0"/>
        <v>5.75</v>
      </c>
      <c r="G20" s="23">
        <v>5.75</v>
      </c>
      <c r="H20" s="25">
        <f t="shared" si="2"/>
        <v>0</v>
      </c>
      <c r="I20" s="27">
        <v>0</v>
      </c>
      <c r="J20" s="27">
        <v>0</v>
      </c>
      <c r="K20" s="27">
        <v>0</v>
      </c>
      <c r="L20" s="27">
        <v>0</v>
      </c>
      <c r="M20" s="28">
        <v>1</v>
      </c>
      <c r="N20" s="28">
        <v>1</v>
      </c>
      <c r="O20" s="28">
        <v>0</v>
      </c>
      <c r="P20" s="40">
        <v>0</v>
      </c>
      <c r="Q20" s="40">
        <v>0</v>
      </c>
      <c r="R20" s="29"/>
      <c r="S20" s="29"/>
      <c r="T20" s="29"/>
      <c r="U20" s="29"/>
      <c r="V20" s="43" t="s">
        <v>47</v>
      </c>
      <c r="W20" s="43" t="s">
        <v>48</v>
      </c>
      <c r="X20" s="30" t="s">
        <v>51</v>
      </c>
    </row>
    <row r="21" spans="1:25" s="35" customFormat="1" ht="42">
      <c r="A21" s="21">
        <v>11</v>
      </c>
      <c r="B21" s="44" t="s">
        <v>41</v>
      </c>
      <c r="C21" s="22" t="s">
        <v>43</v>
      </c>
      <c r="D21" s="22" t="s">
        <v>42</v>
      </c>
      <c r="E21" s="23" t="s">
        <v>57</v>
      </c>
      <c r="F21" s="24">
        <f t="shared" si="0"/>
        <v>55.82</v>
      </c>
      <c r="G21" s="23">
        <v>44.32</v>
      </c>
      <c r="H21" s="25">
        <f t="shared" si="2"/>
        <v>11.5</v>
      </c>
      <c r="I21" s="27">
        <v>11.5</v>
      </c>
      <c r="J21" s="27">
        <v>0</v>
      </c>
      <c r="K21" s="27">
        <v>0</v>
      </c>
      <c r="L21" s="27">
        <v>0</v>
      </c>
      <c r="M21" s="28">
        <v>11</v>
      </c>
      <c r="N21" s="28">
        <v>11</v>
      </c>
      <c r="O21" s="28">
        <v>0</v>
      </c>
      <c r="P21" s="40">
        <v>0</v>
      </c>
      <c r="Q21" s="40">
        <v>0</v>
      </c>
      <c r="R21" s="29"/>
      <c r="S21" s="29"/>
      <c r="T21" s="29"/>
      <c r="U21" s="29"/>
      <c r="V21" s="43" t="s">
        <v>47</v>
      </c>
      <c r="W21" s="43" t="s">
        <v>48</v>
      </c>
      <c r="X21" s="30" t="s">
        <v>51</v>
      </c>
    </row>
    <row r="22" spans="1:25" s="35" customFormat="1" ht="33.75">
      <c r="A22" s="21">
        <v>12</v>
      </c>
      <c r="B22" s="20" t="s">
        <v>58</v>
      </c>
      <c r="C22" s="22" t="s">
        <v>59</v>
      </c>
      <c r="D22" s="22" t="s">
        <v>59</v>
      </c>
      <c r="E22" s="23" t="s">
        <v>60</v>
      </c>
      <c r="F22" s="24">
        <f t="shared" si="0"/>
        <v>412.5</v>
      </c>
      <c r="G22" s="23">
        <v>0</v>
      </c>
      <c r="H22" s="26">
        <f t="shared" si="2"/>
        <v>162</v>
      </c>
      <c r="I22" s="23">
        <v>50</v>
      </c>
      <c r="J22" s="23">
        <v>112</v>
      </c>
      <c r="K22" s="23">
        <v>150</v>
      </c>
      <c r="L22" s="23">
        <v>100.5</v>
      </c>
      <c r="M22" s="28">
        <v>15</v>
      </c>
      <c r="N22" s="28">
        <v>0</v>
      </c>
      <c r="O22" s="28">
        <v>15</v>
      </c>
      <c r="P22" s="28">
        <v>15</v>
      </c>
      <c r="Q22" s="28">
        <v>0</v>
      </c>
      <c r="R22" s="29"/>
      <c r="S22" s="29"/>
      <c r="T22" s="29"/>
      <c r="U22" s="29"/>
      <c r="V22" s="40" t="s">
        <v>48</v>
      </c>
      <c r="W22" s="40" t="s">
        <v>48</v>
      </c>
      <c r="X22" s="30" t="s">
        <v>51</v>
      </c>
    </row>
    <row r="23" spans="1:25" s="35" customFormat="1" ht="33.75">
      <c r="A23" s="21">
        <v>13</v>
      </c>
      <c r="B23" s="20" t="s">
        <v>61</v>
      </c>
      <c r="C23" s="22" t="s">
        <v>62</v>
      </c>
      <c r="D23" s="22" t="s">
        <v>62</v>
      </c>
      <c r="E23" s="23" t="s">
        <v>50</v>
      </c>
      <c r="F23" s="24">
        <f t="shared" si="0"/>
        <v>396.46</v>
      </c>
      <c r="G23" s="23">
        <v>301.95999999999998</v>
      </c>
      <c r="H23" s="25">
        <f t="shared" si="2"/>
        <v>94.5</v>
      </c>
      <c r="I23" s="40">
        <v>92.7</v>
      </c>
      <c r="J23" s="40">
        <v>1.8</v>
      </c>
      <c r="K23" s="40">
        <v>0</v>
      </c>
      <c r="L23" s="40">
        <v>0</v>
      </c>
      <c r="M23" s="28">
        <v>0</v>
      </c>
      <c r="N23" s="28">
        <v>0</v>
      </c>
      <c r="O23" s="28">
        <f t="shared" si="1"/>
        <v>0</v>
      </c>
      <c r="P23" s="28">
        <v>0</v>
      </c>
      <c r="Q23" s="28">
        <v>0</v>
      </c>
      <c r="R23" s="29"/>
      <c r="S23" s="29"/>
      <c r="T23" s="29"/>
      <c r="U23" s="29"/>
      <c r="V23" s="23" t="s">
        <v>48</v>
      </c>
      <c r="W23" s="23" t="s">
        <v>48</v>
      </c>
      <c r="X23" s="30" t="s">
        <v>67</v>
      </c>
    </row>
    <row r="24" spans="1:25" s="35" customFormat="1" ht="42">
      <c r="A24" s="21">
        <v>14</v>
      </c>
      <c r="B24" s="20" t="s">
        <v>63</v>
      </c>
      <c r="C24" s="22" t="s">
        <v>64</v>
      </c>
      <c r="D24" s="22" t="s">
        <v>64</v>
      </c>
      <c r="E24" s="23" t="s">
        <v>65</v>
      </c>
      <c r="F24" s="24">
        <f t="shared" si="0"/>
        <v>163.9</v>
      </c>
      <c r="G24" s="23">
        <v>34.9</v>
      </c>
      <c r="H24" s="25">
        <f t="shared" si="2"/>
        <v>40.5</v>
      </c>
      <c r="I24" s="23">
        <v>37.9</v>
      </c>
      <c r="J24" s="23">
        <v>2.6</v>
      </c>
      <c r="K24" s="23">
        <v>46.4</v>
      </c>
      <c r="L24" s="23">
        <v>42.1</v>
      </c>
      <c r="M24" s="28">
        <f t="shared" ref="M24:M30" si="3">N24+O24</f>
        <v>0</v>
      </c>
      <c r="N24" s="28">
        <v>0</v>
      </c>
      <c r="O24" s="28">
        <f t="shared" si="1"/>
        <v>0</v>
      </c>
      <c r="P24" s="28">
        <v>0</v>
      </c>
      <c r="Q24" s="28">
        <v>0</v>
      </c>
      <c r="R24" s="29"/>
      <c r="S24" s="29"/>
      <c r="T24" s="29"/>
      <c r="U24" s="29"/>
      <c r="V24" s="40" t="s">
        <v>48</v>
      </c>
      <c r="W24" s="40" t="s">
        <v>48</v>
      </c>
      <c r="X24" s="30" t="s">
        <v>51</v>
      </c>
    </row>
    <row r="25" spans="1:25" s="35" customFormat="1" ht="42" hidden="1">
      <c r="A25" s="21">
        <v>15</v>
      </c>
      <c r="B25" s="20" t="s">
        <v>66</v>
      </c>
      <c r="C25" s="22" t="s">
        <v>43</v>
      </c>
      <c r="D25" s="22" t="s">
        <v>43</v>
      </c>
      <c r="E25" s="23">
        <v>2023</v>
      </c>
      <c r="F25" s="24">
        <f t="shared" si="0"/>
        <v>57.588000000000001</v>
      </c>
      <c r="G25" s="23">
        <v>0</v>
      </c>
      <c r="H25" s="25">
        <f t="shared" si="2"/>
        <v>57.588000000000001</v>
      </c>
      <c r="I25" s="23">
        <v>57.588000000000001</v>
      </c>
      <c r="J25" s="23">
        <v>0</v>
      </c>
      <c r="K25" s="23">
        <v>0</v>
      </c>
      <c r="L25" s="23">
        <v>0</v>
      </c>
      <c r="M25" s="28">
        <f t="shared" si="3"/>
        <v>0</v>
      </c>
      <c r="N25" s="28">
        <v>0</v>
      </c>
      <c r="O25" s="28">
        <f t="shared" si="1"/>
        <v>0</v>
      </c>
      <c r="P25" s="28">
        <v>0</v>
      </c>
      <c r="Q25" s="28">
        <v>0</v>
      </c>
      <c r="R25" s="29"/>
      <c r="S25" s="29"/>
      <c r="T25" s="29"/>
      <c r="U25" s="29"/>
      <c r="V25" s="40" t="s">
        <v>48</v>
      </c>
      <c r="W25" s="42" t="s">
        <v>48</v>
      </c>
      <c r="X25" s="30" t="s">
        <v>67</v>
      </c>
    </row>
    <row r="26" spans="1:25" s="35" customFormat="1" ht="22.5" hidden="1">
      <c r="A26" s="21">
        <v>16</v>
      </c>
      <c r="B26" s="20" t="s">
        <v>68</v>
      </c>
      <c r="C26" s="22" t="s">
        <v>69</v>
      </c>
      <c r="D26" s="22" t="s">
        <v>69</v>
      </c>
      <c r="E26" s="23" t="s">
        <v>70</v>
      </c>
      <c r="F26" s="24">
        <f t="shared" si="0"/>
        <v>29.1</v>
      </c>
      <c r="G26" s="23">
        <v>26.67</v>
      </c>
      <c r="H26" s="25">
        <f t="shared" si="2"/>
        <v>0</v>
      </c>
      <c r="I26" s="23">
        <v>0</v>
      </c>
      <c r="J26" s="23">
        <v>0</v>
      </c>
      <c r="K26" s="23">
        <v>2.4300000000000002</v>
      </c>
      <c r="L26" s="27">
        <v>0</v>
      </c>
      <c r="M26" s="28">
        <v>2</v>
      </c>
      <c r="N26" s="28">
        <v>0</v>
      </c>
      <c r="O26" s="28">
        <f t="shared" si="1"/>
        <v>0</v>
      </c>
      <c r="P26" s="28">
        <v>0</v>
      </c>
      <c r="Q26" s="28">
        <v>0</v>
      </c>
      <c r="R26" s="29"/>
      <c r="S26" s="29"/>
      <c r="T26" s="29"/>
      <c r="U26" s="29"/>
      <c r="V26" s="40" t="s">
        <v>48</v>
      </c>
      <c r="W26" s="40" t="s">
        <v>48</v>
      </c>
      <c r="X26" s="30" t="s">
        <v>51</v>
      </c>
    </row>
    <row r="27" spans="1:25" s="35" customFormat="1" ht="33.75" hidden="1">
      <c r="A27" s="21">
        <v>17</v>
      </c>
      <c r="B27" s="34" t="s">
        <v>71</v>
      </c>
      <c r="C27" s="22" t="s">
        <v>72</v>
      </c>
      <c r="D27" s="22" t="s">
        <v>72</v>
      </c>
      <c r="E27" s="23" t="s">
        <v>73</v>
      </c>
      <c r="F27" s="24">
        <f t="shared" si="0"/>
        <v>27.69</v>
      </c>
      <c r="G27" s="23">
        <v>27.39</v>
      </c>
      <c r="H27" s="25">
        <f t="shared" si="2"/>
        <v>0.3</v>
      </c>
      <c r="I27" s="27">
        <v>0.3</v>
      </c>
      <c r="J27" s="27">
        <v>0</v>
      </c>
      <c r="K27" s="27">
        <v>0</v>
      </c>
      <c r="L27" s="27">
        <v>0</v>
      </c>
      <c r="M27" s="28">
        <f t="shared" si="3"/>
        <v>2</v>
      </c>
      <c r="N27" s="28">
        <v>2</v>
      </c>
      <c r="O27" s="28">
        <f t="shared" si="1"/>
        <v>0</v>
      </c>
      <c r="P27" s="28">
        <v>0</v>
      </c>
      <c r="Q27" s="28">
        <v>0</v>
      </c>
      <c r="R27" s="29"/>
      <c r="S27" s="29"/>
      <c r="T27" s="29"/>
      <c r="U27" s="29"/>
      <c r="V27" s="40" t="s">
        <v>48</v>
      </c>
      <c r="W27" s="40" t="s">
        <v>48</v>
      </c>
      <c r="X27" s="30" t="s">
        <v>67</v>
      </c>
    </row>
    <row r="28" spans="1:25" s="35" customFormat="1" ht="31.5" hidden="1">
      <c r="A28" s="21">
        <v>18</v>
      </c>
      <c r="B28" s="20" t="s">
        <v>74</v>
      </c>
      <c r="C28" s="22" t="s">
        <v>75</v>
      </c>
      <c r="D28" s="22" t="s">
        <v>75</v>
      </c>
      <c r="E28" s="23" t="s">
        <v>76</v>
      </c>
      <c r="F28" s="24">
        <f t="shared" si="0"/>
        <v>28.25</v>
      </c>
      <c r="G28" s="23">
        <v>22.75</v>
      </c>
      <c r="H28" s="25">
        <f t="shared" si="2"/>
        <v>0</v>
      </c>
      <c r="I28" s="27">
        <v>0</v>
      </c>
      <c r="J28" s="27">
        <v>0</v>
      </c>
      <c r="K28" s="27">
        <v>5.5</v>
      </c>
      <c r="L28" s="23">
        <v>0</v>
      </c>
      <c r="M28" s="28">
        <v>2</v>
      </c>
      <c r="N28" s="28">
        <v>0</v>
      </c>
      <c r="O28" s="28">
        <f t="shared" si="1"/>
        <v>0</v>
      </c>
      <c r="P28" s="28">
        <v>0</v>
      </c>
      <c r="Q28" s="28">
        <v>0</v>
      </c>
      <c r="R28" s="29"/>
      <c r="S28" s="29"/>
      <c r="T28" s="29"/>
      <c r="U28" s="29"/>
      <c r="V28" s="40" t="s">
        <v>48</v>
      </c>
      <c r="W28" s="42" t="s">
        <v>48</v>
      </c>
      <c r="X28" s="30" t="s">
        <v>51</v>
      </c>
    </row>
    <row r="29" spans="1:25" s="35" customFormat="1" ht="22.5" hidden="1">
      <c r="A29" s="21">
        <v>19</v>
      </c>
      <c r="B29" s="20" t="s">
        <v>77</v>
      </c>
      <c r="C29" s="22" t="s">
        <v>78</v>
      </c>
      <c r="D29" s="22" t="s">
        <v>78</v>
      </c>
      <c r="E29" s="23" t="s">
        <v>53</v>
      </c>
      <c r="F29" s="24">
        <f t="shared" si="0"/>
        <v>50</v>
      </c>
      <c r="G29" s="23">
        <v>44.5</v>
      </c>
      <c r="H29" s="25">
        <f t="shared" si="2"/>
        <v>0</v>
      </c>
      <c r="I29" s="27">
        <v>0</v>
      </c>
      <c r="J29" s="27">
        <v>0</v>
      </c>
      <c r="K29" s="27">
        <v>5.5</v>
      </c>
      <c r="L29" s="27">
        <v>0</v>
      </c>
      <c r="M29" s="28">
        <f t="shared" si="3"/>
        <v>0</v>
      </c>
      <c r="N29" s="28">
        <v>0</v>
      </c>
      <c r="O29" s="28">
        <f t="shared" si="1"/>
        <v>0</v>
      </c>
      <c r="P29" s="28">
        <v>0</v>
      </c>
      <c r="Q29" s="28">
        <v>0</v>
      </c>
      <c r="R29" s="29"/>
      <c r="S29" s="29"/>
      <c r="T29" s="29"/>
      <c r="U29" s="29"/>
      <c r="V29" s="40" t="s">
        <v>48</v>
      </c>
      <c r="W29" s="40" t="s">
        <v>48</v>
      </c>
      <c r="X29" s="30" t="s">
        <v>51</v>
      </c>
    </row>
    <row r="30" spans="1:25" s="35" customFormat="1" ht="63" hidden="1">
      <c r="A30" s="21">
        <v>20</v>
      </c>
      <c r="B30" s="20" t="s">
        <v>79</v>
      </c>
      <c r="C30" s="22" t="s">
        <v>80</v>
      </c>
      <c r="D30" s="22" t="s">
        <v>81</v>
      </c>
      <c r="E30" s="23" t="s">
        <v>54</v>
      </c>
      <c r="F30" s="24">
        <f t="shared" si="0"/>
        <v>6</v>
      </c>
      <c r="G30" s="23">
        <v>5</v>
      </c>
      <c r="H30" s="25">
        <f t="shared" si="2"/>
        <v>0</v>
      </c>
      <c r="I30" s="27">
        <v>0</v>
      </c>
      <c r="J30" s="27">
        <v>0</v>
      </c>
      <c r="K30" s="27">
        <v>1</v>
      </c>
      <c r="L30" s="27">
        <v>0</v>
      </c>
      <c r="M30" s="28">
        <f t="shared" si="3"/>
        <v>0</v>
      </c>
      <c r="N30" s="28">
        <v>0</v>
      </c>
      <c r="O30" s="28">
        <f t="shared" si="1"/>
        <v>0</v>
      </c>
      <c r="P30" s="28">
        <v>0</v>
      </c>
      <c r="Q30" s="28">
        <v>0</v>
      </c>
      <c r="R30" s="29"/>
      <c r="S30" s="29"/>
      <c r="T30" s="29"/>
      <c r="U30" s="29"/>
      <c r="V30" s="40" t="s">
        <v>48</v>
      </c>
      <c r="W30" s="40" t="s">
        <v>48</v>
      </c>
      <c r="X30" s="30" t="s">
        <v>51</v>
      </c>
    </row>
    <row r="31" spans="1:25" s="35" customFormat="1" ht="72.75" hidden="1" customHeight="1">
      <c r="A31" s="21">
        <v>21</v>
      </c>
      <c r="B31" s="20" t="s">
        <v>82</v>
      </c>
      <c r="C31" s="22" t="s">
        <v>83</v>
      </c>
      <c r="D31" s="22" t="s">
        <v>83</v>
      </c>
      <c r="E31" s="23" t="s">
        <v>89</v>
      </c>
      <c r="F31" s="24">
        <f t="shared" si="0"/>
        <v>28.72</v>
      </c>
      <c r="G31" s="23">
        <v>25.72</v>
      </c>
      <c r="H31" s="25">
        <f t="shared" si="2"/>
        <v>2</v>
      </c>
      <c r="I31" s="27">
        <v>2</v>
      </c>
      <c r="J31" s="27">
        <v>0</v>
      </c>
      <c r="K31" s="27">
        <v>1</v>
      </c>
      <c r="L31" s="27">
        <v>0</v>
      </c>
      <c r="M31" s="28">
        <v>20</v>
      </c>
      <c r="N31" s="28">
        <v>0</v>
      </c>
      <c r="O31" s="28">
        <f t="shared" si="1"/>
        <v>0</v>
      </c>
      <c r="P31" s="28">
        <v>0</v>
      </c>
      <c r="Q31" s="28">
        <v>0</v>
      </c>
      <c r="R31" s="29"/>
      <c r="S31" s="29"/>
      <c r="T31" s="29"/>
      <c r="U31" s="29"/>
      <c r="V31" s="40" t="s">
        <v>48</v>
      </c>
      <c r="W31" s="40" t="s">
        <v>48</v>
      </c>
      <c r="X31" s="30" t="s">
        <v>51</v>
      </c>
    </row>
    <row r="32" spans="1:25" s="35" customFormat="1" ht="42">
      <c r="A32" s="21">
        <v>15</v>
      </c>
      <c r="B32" s="32" t="s">
        <v>85</v>
      </c>
      <c r="C32" s="22" t="s">
        <v>86</v>
      </c>
      <c r="D32" s="22" t="s">
        <v>86</v>
      </c>
      <c r="E32" s="23" t="s">
        <v>84</v>
      </c>
      <c r="F32" s="24">
        <f t="shared" si="0"/>
        <v>46.6</v>
      </c>
      <c r="G32" s="23">
        <v>4.5999999999999996</v>
      </c>
      <c r="H32" s="26">
        <f t="shared" si="2"/>
        <v>41</v>
      </c>
      <c r="I32" s="26">
        <v>41</v>
      </c>
      <c r="J32" s="26">
        <v>0</v>
      </c>
      <c r="K32" s="28">
        <v>1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9"/>
      <c r="S32" s="29"/>
      <c r="T32" s="29"/>
      <c r="U32" s="29"/>
      <c r="V32" s="26" t="s">
        <v>48</v>
      </c>
      <c r="W32" s="26" t="s">
        <v>48</v>
      </c>
      <c r="X32" s="33" t="s">
        <v>51</v>
      </c>
    </row>
    <row r="33" spans="1:24">
      <c r="A33" s="15"/>
      <c r="B33" s="16" t="s">
        <v>17</v>
      </c>
      <c r="C33" s="15"/>
      <c r="D33" s="15"/>
      <c r="E33" s="41"/>
      <c r="F33" s="24">
        <f t="shared" ref="F33:Q33" si="4">SUM(F11:F32)</f>
        <v>1370.9839999999999</v>
      </c>
      <c r="G33" s="24">
        <f t="shared" si="4"/>
        <v>602.98300000000006</v>
      </c>
      <c r="H33" s="24">
        <f t="shared" si="4"/>
        <v>412.57100000000003</v>
      </c>
      <c r="I33" s="24">
        <f t="shared" si="4"/>
        <v>294.92100000000005</v>
      </c>
      <c r="J33" s="24">
        <f t="shared" si="4"/>
        <v>117.64999999999999</v>
      </c>
      <c r="K33" s="24">
        <f t="shared" si="4"/>
        <v>212.83</v>
      </c>
      <c r="L33" s="24">
        <f t="shared" si="4"/>
        <v>142.6</v>
      </c>
      <c r="M33" s="39">
        <f t="shared" si="4"/>
        <v>76</v>
      </c>
      <c r="N33" s="39">
        <f t="shared" si="4"/>
        <v>35</v>
      </c>
      <c r="O33" s="39">
        <f t="shared" si="4"/>
        <v>15</v>
      </c>
      <c r="P33" s="39">
        <f t="shared" si="4"/>
        <v>15</v>
      </c>
      <c r="Q33" s="39">
        <f t="shared" si="4"/>
        <v>0</v>
      </c>
      <c r="R33" s="14"/>
      <c r="S33" s="14"/>
      <c r="T33" s="14"/>
      <c r="U33" s="14"/>
      <c r="V33" s="14"/>
      <c r="W33" s="14"/>
      <c r="X33" s="14"/>
    </row>
    <row r="34" spans="1:24">
      <c r="A34" s="17"/>
      <c r="B34" s="1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</row>
  </sheetData>
  <mergeCells count="24">
    <mergeCell ref="K9:L9"/>
    <mergeCell ref="H7:H8"/>
    <mergeCell ref="V6:V9"/>
    <mergeCell ref="W6:W9"/>
    <mergeCell ref="X6:X9"/>
    <mergeCell ref="M7:M8"/>
    <mergeCell ref="N7:N8"/>
    <mergeCell ref="P7:Q7"/>
    <mergeCell ref="A3:W3"/>
    <mergeCell ref="A4:W4"/>
    <mergeCell ref="A6:A9"/>
    <mergeCell ref="B6:B9"/>
    <mergeCell ref="C6:C9"/>
    <mergeCell ref="D6:D9"/>
    <mergeCell ref="E6:E9"/>
    <mergeCell ref="F6:F9"/>
    <mergeCell ref="G6:L6"/>
    <mergeCell ref="M6:Q6"/>
    <mergeCell ref="O7:O8"/>
    <mergeCell ref="G7:G8"/>
    <mergeCell ref="I7:J7"/>
    <mergeCell ref="K7:K8"/>
    <mergeCell ref="L7:L8"/>
    <mergeCell ref="R6:U8"/>
  </mergeCells>
  <pageMargins left="0.11811023622047245" right="0.11811023622047245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2024-03-14T10:33:14Z</dcterms:modified>
</cp:coreProperties>
</file>