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Перечень нр 23-25" sheetId="2" r:id="rId1"/>
  </sheets>
  <definedNames>
    <definedName name="_xlnm._FilterDatabase" localSheetId="0" hidden="1">'Перечень нр 23-25'!$B$1:$B$23</definedName>
    <definedName name="_xlnm.Print_Titles" localSheetId="0">'Перечень нр 23-25'!$3:$5</definedName>
    <definedName name="_xlnm.Print_Area" localSheetId="0">'Перечень нр 23-25'!$A$1:$N$27</definedName>
  </definedNames>
  <calcPr calcId="144525"/>
</workbook>
</file>

<file path=xl/sharedStrings.xml><?xml version="1.0" encoding="utf-8"?>
<sst xmlns="http://schemas.openxmlformats.org/spreadsheetml/2006/main" count="104" uniqueCount="54">
  <si>
    <t>Отчет об оценке эффективности налоговых расходов Валуйского городского округа Белгородской области за 2021 год, прогноз на 2022 год и на плановый период 2023-2025 гг.</t>
  </si>
  <si>
    <t>№ п/п</t>
  </si>
  <si>
    <t>НПА устанавливающий льготу</t>
  </si>
  <si>
    <t>Номер и дата НПА, устанавливающего льготу</t>
  </si>
  <si>
    <t>Целевая категоря плательщиков налогов, для которых предусмотрены налоговые льготы, освобождения и иные преференции</t>
  </si>
  <si>
    <t>Дата начала действия права на налоговые льготы, освобождения и иные преференции</t>
  </si>
  <si>
    <t>Наименование налоговых льгот, освобождений и иных преференций</t>
  </si>
  <si>
    <t xml:space="preserve">Целевая категория налоговой льготы </t>
  </si>
  <si>
    <t>Количество получателей налоговых льгот за 2021 год, ед.</t>
  </si>
  <si>
    <t>Налоговые расходы, тыс. руб.</t>
  </si>
  <si>
    <t xml:space="preserve">Результат оценки эффективности налогового расхода </t>
  </si>
  <si>
    <t>2021 год</t>
  </si>
  <si>
    <t>2022 год (оценка)</t>
  </si>
  <si>
    <t xml:space="preserve">2023 год (прогноз) </t>
  </si>
  <si>
    <t xml:space="preserve">2024 год (прогноз) </t>
  </si>
  <si>
    <t xml:space="preserve">2025 год (прогноз) </t>
  </si>
  <si>
    <t xml:space="preserve">Земельный налог </t>
  </si>
  <si>
    <t>Решение Совета депутатов Валуйского городского округа от 31 октября 2018г. №28 "Об установлении земельного налога на территории Валуйского городского округа"</t>
  </si>
  <si>
    <t xml:space="preserve">№ 28 от 31 октября 2018г. </t>
  </si>
  <si>
    <t>Освобождение от уплаты земельного налога организации в отношении земельных участков, расположенных под воинскими и гражданскими захоронениями</t>
  </si>
  <si>
    <t>01.01.2019г.</t>
  </si>
  <si>
    <t>Освобождение от уплатыналога на 100%</t>
  </si>
  <si>
    <t>непрограммная деятельность, в 2021 году налоговый расход востребован не был</t>
  </si>
  <si>
    <t>Освобождение от уплаты земельного налога организации осуществляющие охрану, содержание и использование особо охраняемых природных территорий регионального и/или муниципального значения, а также лесов, не входящих в состав государственного лесного фонда, в отношении земельных участков, предоставленным им на праве постоянного (бессрочного) пользования, расположенных в гранизах особо охраняемых природных территорий регионального значения и (или) занятых лесами, не входящими в состав государственного лесного фонда</t>
  </si>
  <si>
    <t>Итого по юридическим лицам</t>
  </si>
  <si>
    <t>Герои Советского Союза, Герои Российской Федерации, Герои Социалистического Труда и полных кавалеров ордена Славы, ордена Трудовой Славы и ордена "За службу Родине в Вооруженных Силах СССР"</t>
  </si>
  <si>
    <t xml:space="preserve">Социальная </t>
  </si>
  <si>
    <t>Соответствует критериям целесообразности: "Социальная поддержка граждан в Валуйском городском округе" непрограммная деятельность, в 2021 году налоговый расход востребован не был</t>
  </si>
  <si>
    <t xml:space="preserve"> Инвалиды, имеющие I и II группу инвалидности</t>
  </si>
  <si>
    <t>Соответствует критериям целесообразности: "Социальная поддержка граждан в Валуйском городском округе", непрограммная деятельность</t>
  </si>
  <si>
    <t>Инвалиды детства, детей инвалидов</t>
  </si>
  <si>
    <t>Дети-сироты</t>
  </si>
  <si>
    <t>Соответствует критериям целесообразности: "Социальная поддержка граждан в Валуйском городском округе", непрограммная деятельность, в 2021 году налоговый расход востребован не был</t>
  </si>
  <si>
    <t>Несовершеннолетние, находящиеся на воспитании родителей, законные представители, имеющих I и II группу инвалидности</t>
  </si>
  <si>
    <t>Физические лица: родители, законные представители, воспитывающие детей-инвалидов</t>
  </si>
  <si>
    <t>Соответствует критериям целесообразности: "Социальная поддержка граждан в Валуйском городском округе", непрограммная деятельность, в 2019 году налоговый расход востребован не был</t>
  </si>
  <si>
    <t xml:space="preserve"> Участники, ветераны и инвалиды Великой Отечественной войны, а также участники ветеранов и инвалидов боевых действий, вдов участников Великой Отечественной войны и боевых действий</t>
  </si>
  <si>
    <t>Физические лица, имеющие право на получение социальной поддержки в соответствии с Законом РФ "О социальной защите граждан, подвергшихся воздействию радиации вследствие катастрофы на Чернобыльской АЭС" (в редакции Закона РФ от 18.06.1992 №3061-1), в соответствии с Федеральным законом от 26 ноября 1998 года №175-ФЗ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 и в соответствии с Федеральным законом от 10 января 2002 года №2-ФЗ "О социальных гарантиях гражданам, подвергшимся радиационному воздействию вследствие ядерных испытаний на Семипалатинском полигоне"</t>
  </si>
  <si>
    <t>Физические лица, принимавшие в составе подразделений особого риска непосредственное участие в испытаниях ядерного и термоядерного оружия, ликвидации аварий ядерных установок на средствах вооружения и военных объектах;</t>
  </si>
  <si>
    <t>Освобождение от уплаты земельного налога   физических лиц, получивших или перенесших лучевую болезнь или ставших инвалидами в результате испытаний, учений и иных работ, связанных с любыми видами ядерных установок, включая ядерное оружие и космическую технику</t>
  </si>
  <si>
    <t xml:space="preserve"> Освобождение от уплаты земельного налога  от уплаты 25 процентов подлежащей уплате налогоплательщиком суммы земельного налога, исчисленного в соответствии с главой 31 Налогового кодекса РФ, в отношении земельного участка, предназначенного для индивидуального жилищного строительства или ведения личного подсобного хозяйства, на котором расположен жилой дом, право собственности на который зарегистрировано в установленном порядке, пенсионеров, получающих пенсии, назначаемые в порядке, установленном пенсионным законодательством, а также лиц, достигших возраста 60 и 55 лет (соответственно мужчины и женщины), которым в соответствии с законодательством Российской Федерации выплачивается ежемесячное пожизненное содержание</t>
  </si>
  <si>
    <t xml:space="preserve"> Члены семей военнослужащих и сотрудников органов внутренних дел, сотрудников учреждений и организаций уголовно-исполнительной системы, потерявших кормильца при исполнении ими служебных обязанностей</t>
  </si>
  <si>
    <t>Итого по физическим лицам</t>
  </si>
  <si>
    <t xml:space="preserve">Итого земельный налог </t>
  </si>
  <si>
    <t>Решение Совета депутатов Валуйского городского округа от 31 октября 2018г. №26 "Об установлении земельного налога на территории Валуйского городского округа"</t>
  </si>
  <si>
    <t xml:space="preserve">№ 26 от 31 октября 2018г. </t>
  </si>
  <si>
    <t xml:space="preserve">    Объекты налогообложения, включенные в перечень, определяемый в соответствии с пунктом 7 статьи 378.2 Налогового кодекса Российской Федерации, объекты налогообложения, предусмотренные абзацем вторым пункта 10 статьи 378.2 Налогового кодекса Российской Федерации, а также объекты налогообложения, кадастровая стоимость каждого из которых превышает 300 миллионов рублей</t>
  </si>
  <si>
    <t xml:space="preserve">01.01.2022г. </t>
  </si>
  <si>
    <t>Налоговая ставка 0 процентов для индивидуальных предпринимателей, применяющих специальные налоговые режимы, в отношении недвижимого имущества, для которого налоговая база определяется исходя из кадастровой стоимости при одновременном соблюдении следующих условий:
-    имущество расположено в сельских населенных пунктах с численностью населения до 1 тысячи человек;
- имущество используется для размещения стационарных торговых объектов, в которых в течение налогового периода осуществляется деятельность по розничной торговле, кроме торговли автотранспортными средствами и мотоциклами (ОКВЭД ОК 029-2014 (КДЕС Ред. 2), класс 47)</t>
  </si>
  <si>
    <t>Социальная</t>
  </si>
  <si>
    <t xml:space="preserve">    От уплаты налога на имущество физических лиц освобождаются граждане пострадавшие в результате пожара.
  Налоговая льгота предоставляется в отношении пострадавших в результате пожара объектов налогообложения, включенных в перечень, определяемый в соответствии с пунктом 7 статьи 378.2 
Налогового кодекса Российской Федерации, объектов налогообложения, предусмотренных абзацем вторым пункта 10 статьи 378.2 Налогового кодекса Российской Федерации, а также объектов налогообложения, кадастровая стоимость каждого из которых превышает 300 миллионов рублей.</t>
  </si>
  <si>
    <t>Налоговая льгота предоставляется в размере, подлежащей уплате налогоплательщиком , суммы налога. Налоговая льгота применяется с 1-го числа месяца, в котором произошло событие, послужившее основанием для применения налоговой льготы и действуют до конца текущего налогового периода</t>
  </si>
  <si>
    <t xml:space="preserve">Итого налог на имущество физических лиц </t>
  </si>
  <si>
    <t xml:space="preserve">Итого налоговые расходы </t>
  </si>
</sst>
</file>

<file path=xl/styles.xml><?xml version="1.0" encoding="utf-8"?>
<styleSheet xmlns="http://schemas.openxmlformats.org/spreadsheetml/2006/main">
  <numFmts count="4">
    <numFmt numFmtId="176" formatCode="_-* #\ ##0.00\ &quot;₽&quot;_-;\-* #\ ##0.00\ &quot;₽&quot;_-;_-* \-??\ &quot;₽&quot;_-;_-@_-"/>
    <numFmt numFmtId="177" formatCode="_-* #\ ##0\ &quot;₽&quot;_-;\-* #\ ##0\ &quot;₽&quot;_-;_-* \-\ &quot;₽&quot;_-;_-@_-"/>
    <numFmt numFmtId="178" formatCode="_-* #\ ##0.00_-;\-* #\ ##0.00_-;_-* &quot;-&quot;??_-;_-@_-"/>
    <numFmt numFmtId="179" formatCode="_-* #\ ##0_-;\-* #\ ##0_-;_-* &quot;-&quot;_-;_-@_-"/>
  </numFmts>
  <fonts count="25">
    <font>
      <sz val="11"/>
      <color theme="1"/>
      <name val="Calibri"/>
      <charset val="204"/>
      <scheme val="minor"/>
    </font>
    <font>
      <sz val="10"/>
      <name val="Times New Roman"/>
      <charset val="204"/>
    </font>
    <font>
      <b/>
      <sz val="10"/>
      <name val="Times New Roman"/>
      <charset val="204"/>
    </font>
    <font>
      <b/>
      <sz val="20"/>
      <name val="Times New Roman"/>
      <charset val="204"/>
    </font>
    <font>
      <sz val="10"/>
      <color theme="1"/>
      <name val="Times New Roman"/>
      <charset val="20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0" fontId="6" fillId="3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179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5" fillId="14" borderId="15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19" borderId="16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6" borderId="12" applyNumberFormat="0" applyAlignment="0" applyProtection="0">
      <alignment vertical="center"/>
    </xf>
    <xf numFmtId="0" fontId="19" fillId="20" borderId="17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49" fontId="2" fillId="0" borderId="1">
      <alignment horizontal="center" vertical="center" wrapText="1"/>
    </xf>
  </cellStyleXfs>
  <cellXfs count="44">
    <xf numFmtId="0" fontId="0" fillId="0" borderId="0" xfId="0"/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2" xfId="49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3" xfId="49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</cellXfs>
  <cellStyles count="50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  <cellStyle name="Основной - заголовок" xfId="49"/>
  </cellStyles>
  <tableStyles count="0" defaultTableStyle="TableStyleMedium2" defaultPivotStyle="PivotStyleLight16"/>
  <colors>
    <mruColors>
      <color rgb="00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7"/>
  <sheetViews>
    <sheetView tabSelected="1" view="pageBreakPreview" zoomScale="110" zoomScaleNormal="100" workbookViewId="0">
      <pane xSplit="1" ySplit="6" topLeftCell="B7" activePane="bottomRight" state="frozen"/>
      <selection/>
      <selection pane="topRight"/>
      <selection pane="bottomLeft"/>
      <selection pane="bottomRight" activeCell="A9" sqref="A9:N9"/>
    </sheetView>
  </sheetViews>
  <sheetFormatPr defaultColWidth="9.14285714285714" defaultRowHeight="12.75"/>
  <cols>
    <col min="1" max="1" width="4" style="1" customWidth="1"/>
    <col min="2" max="2" width="24.4857142857143" style="1" customWidth="1"/>
    <col min="3" max="3" width="16.7238095238095" style="1" customWidth="1"/>
    <col min="4" max="4" width="58.1238095238095" style="4" customWidth="1"/>
    <col min="5" max="5" width="16.5047619047619" style="4" customWidth="1"/>
    <col min="6" max="6" width="19.8380952380952" style="4" customWidth="1"/>
    <col min="7" max="7" width="15.9142857142857" style="5" customWidth="1"/>
    <col min="8" max="8" width="14.2857142857143" style="5" customWidth="1"/>
    <col min="9" max="9" width="10.0761904761905" style="5" customWidth="1"/>
    <col min="10" max="10" width="10.5238095238095" style="5" customWidth="1"/>
    <col min="11" max="11" width="10.4190476190476" style="5" customWidth="1"/>
    <col min="12" max="12" width="10.6285714285714" style="5" customWidth="1"/>
    <col min="13" max="13" width="10.3047619047619" style="5" customWidth="1"/>
    <col min="14" max="14" width="39.6857142857143" style="6" customWidth="1"/>
    <col min="15" max="16384" width="9.14285714285714" style="5"/>
  </cols>
  <sheetData>
    <row r="1" s="1" customFormat="1" ht="99" customHeight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ht="41" customHeight="1"/>
    <row r="3" s="2" customFormat="1" ht="40" customHeight="1" spans="1:15">
      <c r="A3" s="8" t="s">
        <v>1</v>
      </c>
      <c r="B3" s="9" t="s">
        <v>2</v>
      </c>
      <c r="C3" s="9" t="s">
        <v>3</v>
      </c>
      <c r="D3" s="8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11" t="s">
        <v>9</v>
      </c>
      <c r="J3" s="12"/>
      <c r="K3" s="12"/>
      <c r="L3" s="12"/>
      <c r="M3" s="39"/>
      <c r="N3" s="40" t="s">
        <v>10</v>
      </c>
      <c r="O3" s="41"/>
    </row>
    <row r="4" s="2" customFormat="1" ht="53" customHeight="1" spans="1:15">
      <c r="A4" s="8"/>
      <c r="B4" s="10"/>
      <c r="C4" s="10"/>
      <c r="D4" s="8"/>
      <c r="E4" s="10"/>
      <c r="F4" s="10"/>
      <c r="G4" s="10"/>
      <c r="H4" s="10"/>
      <c r="I4" s="10" t="s">
        <v>11</v>
      </c>
      <c r="J4" s="10" t="s">
        <v>12</v>
      </c>
      <c r="K4" s="10" t="s">
        <v>13</v>
      </c>
      <c r="L4" s="10" t="s">
        <v>14</v>
      </c>
      <c r="M4" s="10" t="s">
        <v>15</v>
      </c>
      <c r="N4" s="42"/>
      <c r="O4" s="41"/>
    </row>
    <row r="5" s="2" customFormat="1" ht="25" customHeight="1" spans="1:14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43">
        <v>14</v>
      </c>
    </row>
    <row r="6" s="2" customFormat="1" ht="14" customHeight="1" spans="1:14">
      <c r="A6" s="11" t="s">
        <v>16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39"/>
    </row>
    <row r="7" s="2" customFormat="1" ht="72" customHeight="1" spans="1:14">
      <c r="A7" s="8">
        <v>1</v>
      </c>
      <c r="B7" s="13" t="s">
        <v>17</v>
      </c>
      <c r="C7" s="14" t="s">
        <v>18</v>
      </c>
      <c r="D7" s="15" t="s">
        <v>19</v>
      </c>
      <c r="E7" s="16" t="s">
        <v>20</v>
      </c>
      <c r="F7" s="16" t="s">
        <v>21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17" t="s">
        <v>22</v>
      </c>
    </row>
    <row r="8" s="2" customFormat="1" ht="145" customHeight="1" spans="1:14">
      <c r="A8" s="8">
        <v>2</v>
      </c>
      <c r="B8" s="17"/>
      <c r="C8" s="18"/>
      <c r="D8" s="19" t="s">
        <v>23</v>
      </c>
      <c r="E8" s="16" t="s">
        <v>20</v>
      </c>
      <c r="F8" s="16" t="s">
        <v>21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17" t="s">
        <v>22</v>
      </c>
    </row>
    <row r="9" s="2" customFormat="1" ht="35" customHeight="1" spans="1:14">
      <c r="A9" s="20" t="s">
        <v>24</v>
      </c>
      <c r="B9" s="21"/>
      <c r="C9" s="21"/>
      <c r="D9" s="21"/>
      <c r="E9" s="21"/>
      <c r="F9" s="21"/>
      <c r="G9" s="21"/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38"/>
    </row>
    <row r="10" s="2" customFormat="1" ht="62" customHeight="1" spans="1:14">
      <c r="A10" s="23">
        <v>1</v>
      </c>
      <c r="B10" s="24" t="s">
        <v>17</v>
      </c>
      <c r="C10" s="24" t="s">
        <v>18</v>
      </c>
      <c r="D10" s="25" t="s">
        <v>25</v>
      </c>
      <c r="E10" s="16" t="s">
        <v>20</v>
      </c>
      <c r="F10" s="16" t="s">
        <v>21</v>
      </c>
      <c r="G10" s="16" t="s">
        <v>26</v>
      </c>
      <c r="H10" s="16">
        <v>1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7" t="s">
        <v>27</v>
      </c>
    </row>
    <row r="11" s="2" customFormat="1" ht="54" customHeight="1" spans="1:14">
      <c r="A11" s="26">
        <v>2</v>
      </c>
      <c r="B11" s="13"/>
      <c r="C11" s="13"/>
      <c r="D11" s="25" t="s">
        <v>28</v>
      </c>
      <c r="E11" s="16" t="s">
        <v>20</v>
      </c>
      <c r="F11" s="16" t="s">
        <v>21</v>
      </c>
      <c r="G11" s="16" t="s">
        <v>26</v>
      </c>
      <c r="H11" s="24">
        <v>1027</v>
      </c>
      <c r="I11" s="24">
        <v>406</v>
      </c>
      <c r="J11" s="24">
        <v>426</v>
      </c>
      <c r="K11" s="24">
        <v>435</v>
      </c>
      <c r="L11" s="24">
        <v>444</v>
      </c>
      <c r="M11" s="24">
        <v>453</v>
      </c>
      <c r="N11" s="17" t="s">
        <v>29</v>
      </c>
    </row>
    <row r="12" s="2" customFormat="1" ht="59" customHeight="1" spans="1:14">
      <c r="A12" s="26">
        <v>3</v>
      </c>
      <c r="B12" s="13"/>
      <c r="C12" s="13"/>
      <c r="D12" s="25" t="s">
        <v>30</v>
      </c>
      <c r="E12" s="16" t="s">
        <v>20</v>
      </c>
      <c r="F12" s="16" t="s">
        <v>21</v>
      </c>
      <c r="G12" s="16" t="s">
        <v>26</v>
      </c>
      <c r="H12" s="16">
        <f>28+50</f>
        <v>78</v>
      </c>
      <c r="I12" s="16">
        <f>4+5</f>
        <v>9</v>
      </c>
      <c r="J12" s="16">
        <v>9</v>
      </c>
      <c r="K12" s="16">
        <v>9</v>
      </c>
      <c r="L12" s="16">
        <v>8</v>
      </c>
      <c r="M12" s="16">
        <v>8</v>
      </c>
      <c r="N12" s="17" t="s">
        <v>29</v>
      </c>
    </row>
    <row r="13" s="2" customFormat="1" ht="42" customHeight="1" spans="1:14">
      <c r="A13" s="26">
        <v>4</v>
      </c>
      <c r="B13" s="13"/>
      <c r="C13" s="13"/>
      <c r="D13" s="27" t="s">
        <v>31</v>
      </c>
      <c r="E13" s="16" t="s">
        <v>20</v>
      </c>
      <c r="F13" s="16" t="s">
        <v>21</v>
      </c>
      <c r="G13" s="16" t="s">
        <v>26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7" t="s">
        <v>32</v>
      </c>
    </row>
    <row r="14" s="2" customFormat="1" ht="79" customHeight="1" spans="1:14">
      <c r="A14" s="26">
        <v>5</v>
      </c>
      <c r="B14" s="13"/>
      <c r="C14" s="13"/>
      <c r="D14" s="25" t="s">
        <v>33</v>
      </c>
      <c r="E14" s="16" t="s">
        <v>20</v>
      </c>
      <c r="F14" s="16" t="s">
        <v>21</v>
      </c>
      <c r="G14" s="16" t="s">
        <v>26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7" t="s">
        <v>32</v>
      </c>
    </row>
    <row r="15" s="2" customFormat="1" ht="136" customHeight="1" spans="1:14">
      <c r="A15" s="26">
        <v>6</v>
      </c>
      <c r="B15" s="13"/>
      <c r="C15" s="13"/>
      <c r="D15" s="27" t="s">
        <v>34</v>
      </c>
      <c r="E15" s="16" t="s">
        <v>20</v>
      </c>
      <c r="F15" s="16" t="s">
        <v>21</v>
      </c>
      <c r="G15" s="16" t="s">
        <v>26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17" t="s">
        <v>35</v>
      </c>
    </row>
    <row r="16" s="2" customFormat="1" ht="77" customHeight="1" spans="1:14">
      <c r="A16" s="26">
        <v>7</v>
      </c>
      <c r="B16" s="13"/>
      <c r="C16" s="13"/>
      <c r="D16" s="27" t="s">
        <v>36</v>
      </c>
      <c r="E16" s="16" t="s">
        <v>20</v>
      </c>
      <c r="F16" s="16" t="s">
        <v>21</v>
      </c>
      <c r="G16" s="16" t="s">
        <v>26</v>
      </c>
      <c r="H16" s="16">
        <v>343</v>
      </c>
      <c r="I16" s="16">
        <v>104</v>
      </c>
      <c r="J16" s="16">
        <v>106</v>
      </c>
      <c r="K16" s="16">
        <v>108</v>
      </c>
      <c r="L16" s="16">
        <v>109</v>
      </c>
      <c r="M16" s="16">
        <v>110</v>
      </c>
      <c r="N16" s="17" t="s">
        <v>29</v>
      </c>
    </row>
    <row r="17" s="2" customFormat="1" ht="169" customHeight="1" spans="1:14">
      <c r="A17" s="26">
        <v>8</v>
      </c>
      <c r="B17" s="13"/>
      <c r="C17" s="13"/>
      <c r="D17" s="27" t="s">
        <v>37</v>
      </c>
      <c r="E17" s="16" t="s">
        <v>20</v>
      </c>
      <c r="F17" s="16" t="s">
        <v>21</v>
      </c>
      <c r="G17" s="16" t="s">
        <v>26</v>
      </c>
      <c r="H17" s="16">
        <v>46</v>
      </c>
      <c r="I17" s="16">
        <v>22</v>
      </c>
      <c r="J17" s="16">
        <v>21</v>
      </c>
      <c r="K17" s="16">
        <v>20</v>
      </c>
      <c r="L17" s="16">
        <v>20</v>
      </c>
      <c r="M17" s="16">
        <v>20</v>
      </c>
      <c r="N17" s="17" t="s">
        <v>29</v>
      </c>
    </row>
    <row r="18" s="2" customFormat="1" ht="76" customHeight="1" spans="1:14">
      <c r="A18" s="26">
        <v>9</v>
      </c>
      <c r="B18" s="13"/>
      <c r="C18" s="13"/>
      <c r="D18" s="27" t="s">
        <v>38</v>
      </c>
      <c r="E18" s="16" t="s">
        <v>20</v>
      </c>
      <c r="F18" s="16" t="s">
        <v>21</v>
      </c>
      <c r="G18" s="16" t="s">
        <v>26</v>
      </c>
      <c r="H18" s="16">
        <v>41</v>
      </c>
      <c r="I18" s="16">
        <v>20</v>
      </c>
      <c r="J18" s="16">
        <v>21</v>
      </c>
      <c r="K18" s="16">
        <v>22</v>
      </c>
      <c r="L18" s="16">
        <v>22</v>
      </c>
      <c r="M18" s="16">
        <v>22</v>
      </c>
      <c r="N18" s="17" t="s">
        <v>29</v>
      </c>
    </row>
    <row r="19" s="2" customFormat="1" ht="81" customHeight="1" spans="1:14">
      <c r="A19" s="23">
        <v>10</v>
      </c>
      <c r="B19" s="13"/>
      <c r="C19" s="13"/>
      <c r="D19" s="25" t="s">
        <v>39</v>
      </c>
      <c r="E19" s="16" t="s">
        <v>20</v>
      </c>
      <c r="F19" s="16" t="s">
        <v>21</v>
      </c>
      <c r="G19" s="16" t="s">
        <v>26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7" t="s">
        <v>29</v>
      </c>
    </row>
    <row r="20" s="2" customFormat="1" ht="185" customHeight="1" spans="1:14">
      <c r="A20" s="23">
        <v>11</v>
      </c>
      <c r="B20" s="13"/>
      <c r="C20" s="13"/>
      <c r="D20" s="28" t="s">
        <v>40</v>
      </c>
      <c r="E20" s="16" t="s">
        <v>20</v>
      </c>
      <c r="F20" s="16" t="s">
        <v>21</v>
      </c>
      <c r="G20" s="16" t="s">
        <v>26</v>
      </c>
      <c r="H20" s="16">
        <v>10014</v>
      </c>
      <c r="I20" s="16">
        <v>3550</v>
      </c>
      <c r="J20" s="16">
        <v>3621</v>
      </c>
      <c r="K20" s="16">
        <v>3693</v>
      </c>
      <c r="L20" s="16">
        <v>3767</v>
      </c>
      <c r="M20" s="16">
        <v>3843</v>
      </c>
      <c r="N20" s="17" t="s">
        <v>29</v>
      </c>
    </row>
    <row r="21" s="2" customFormat="1" ht="96" customHeight="1" spans="1:14">
      <c r="A21" s="23">
        <v>12</v>
      </c>
      <c r="B21" s="17"/>
      <c r="C21" s="17"/>
      <c r="D21" s="28" t="s">
        <v>41</v>
      </c>
      <c r="E21" s="16" t="s">
        <v>20</v>
      </c>
      <c r="F21" s="16" t="s">
        <v>21</v>
      </c>
      <c r="G21" s="16" t="s">
        <v>26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17" t="s">
        <v>32</v>
      </c>
    </row>
    <row r="22" s="3" customFormat="1" ht="32" customHeight="1" spans="1:14">
      <c r="A22" s="29" t="s">
        <v>42</v>
      </c>
      <c r="B22" s="30"/>
      <c r="C22" s="30"/>
      <c r="D22" s="30"/>
      <c r="E22" s="31"/>
      <c r="F22" s="31"/>
      <c r="G22" s="31"/>
      <c r="H22" s="32">
        <f t="shared" ref="H22:M22" si="0">SUM(H10:H21)</f>
        <v>11550</v>
      </c>
      <c r="I22" s="32">
        <f t="shared" si="0"/>
        <v>4111</v>
      </c>
      <c r="J22" s="32">
        <f t="shared" si="0"/>
        <v>4204</v>
      </c>
      <c r="K22" s="32">
        <f t="shared" si="0"/>
        <v>4287</v>
      </c>
      <c r="L22" s="32">
        <f t="shared" si="0"/>
        <v>4370</v>
      </c>
      <c r="M22" s="32">
        <f t="shared" si="0"/>
        <v>4456</v>
      </c>
      <c r="N22" s="37"/>
    </row>
    <row r="23" s="3" customFormat="1" ht="34" customHeight="1" spans="1:14">
      <c r="A23" s="29" t="s">
        <v>43</v>
      </c>
      <c r="B23" s="30"/>
      <c r="C23" s="30"/>
      <c r="D23" s="30"/>
      <c r="E23" s="33"/>
      <c r="F23" s="33"/>
      <c r="G23" s="33"/>
      <c r="H23" s="32">
        <f t="shared" ref="H23:M23" si="1">H9+H22</f>
        <v>11550</v>
      </c>
      <c r="I23" s="32">
        <f t="shared" si="1"/>
        <v>4111</v>
      </c>
      <c r="J23" s="32">
        <f t="shared" si="1"/>
        <v>4204</v>
      </c>
      <c r="K23" s="32">
        <f t="shared" si="1"/>
        <v>4287</v>
      </c>
      <c r="L23" s="32">
        <f t="shared" si="1"/>
        <v>4370</v>
      </c>
      <c r="M23" s="32">
        <f t="shared" si="1"/>
        <v>4456</v>
      </c>
      <c r="N23" s="37"/>
    </row>
    <row r="24" s="3" customFormat="1" ht="408" customHeight="1" spans="1:14">
      <c r="A24" s="8">
        <v>1</v>
      </c>
      <c r="B24" s="16" t="s">
        <v>44</v>
      </c>
      <c r="C24" s="16" t="s">
        <v>45</v>
      </c>
      <c r="D24" s="34" t="s">
        <v>46</v>
      </c>
      <c r="E24" s="16" t="s">
        <v>47</v>
      </c>
      <c r="F24" s="16" t="s">
        <v>48</v>
      </c>
      <c r="G24" s="16" t="s">
        <v>49</v>
      </c>
      <c r="H24" s="8">
        <v>0</v>
      </c>
      <c r="I24" s="8">
        <v>0</v>
      </c>
      <c r="J24" s="8">
        <v>0</v>
      </c>
      <c r="K24" s="8">
        <v>1109.3</v>
      </c>
      <c r="L24" s="8">
        <v>0</v>
      </c>
      <c r="M24" s="8">
        <v>0</v>
      </c>
      <c r="N24" s="35"/>
    </row>
    <row r="25" s="3" customFormat="1" ht="231" customHeight="1" spans="1:14">
      <c r="A25" s="8">
        <v>2</v>
      </c>
      <c r="B25" s="8"/>
      <c r="C25" s="8"/>
      <c r="D25" s="19" t="s">
        <v>50</v>
      </c>
      <c r="E25" s="16" t="s">
        <v>47</v>
      </c>
      <c r="F25" s="35" t="s">
        <v>51</v>
      </c>
      <c r="G25" s="16" t="s">
        <v>49</v>
      </c>
      <c r="H25" s="8">
        <v>0</v>
      </c>
      <c r="I25" s="8">
        <v>0</v>
      </c>
      <c r="J25" s="8">
        <v>0</v>
      </c>
      <c r="K25" s="8">
        <v>677.7</v>
      </c>
      <c r="L25" s="8">
        <v>0</v>
      </c>
      <c r="M25" s="8">
        <v>0</v>
      </c>
      <c r="N25" s="35"/>
    </row>
    <row r="26" s="3" customFormat="1" ht="47" customHeight="1" spans="1:14">
      <c r="A26" s="29" t="s">
        <v>52</v>
      </c>
      <c r="B26" s="30"/>
      <c r="C26" s="30"/>
      <c r="D26" s="30"/>
      <c r="E26" s="36"/>
      <c r="F26" s="37"/>
      <c r="G26" s="36"/>
      <c r="H26" s="38">
        <f t="shared" ref="H26:M26" si="2">H24+H25</f>
        <v>0</v>
      </c>
      <c r="I26" s="38">
        <f t="shared" si="2"/>
        <v>0</v>
      </c>
      <c r="J26" s="38">
        <f t="shared" si="2"/>
        <v>0</v>
      </c>
      <c r="K26" s="38">
        <f t="shared" si="2"/>
        <v>1787</v>
      </c>
      <c r="L26" s="38">
        <f t="shared" si="2"/>
        <v>0</v>
      </c>
      <c r="M26" s="38">
        <f t="shared" si="2"/>
        <v>0</v>
      </c>
      <c r="N26" s="37"/>
    </row>
    <row r="27" ht="50" customHeight="1" spans="1:14">
      <c r="A27" s="29" t="s">
        <v>53</v>
      </c>
      <c r="B27" s="30"/>
      <c r="C27" s="30"/>
      <c r="D27" s="30"/>
      <c r="E27" s="31"/>
      <c r="F27" s="31"/>
      <c r="G27" s="31"/>
      <c r="H27" s="38">
        <f t="shared" ref="H27:M27" si="3">H23+H26</f>
        <v>11550</v>
      </c>
      <c r="I27" s="38">
        <f t="shared" si="3"/>
        <v>4111</v>
      </c>
      <c r="J27" s="38">
        <f t="shared" si="3"/>
        <v>4204</v>
      </c>
      <c r="K27" s="38">
        <f t="shared" si="3"/>
        <v>6074</v>
      </c>
      <c r="L27" s="38">
        <f t="shared" si="3"/>
        <v>4370</v>
      </c>
      <c r="M27" s="38">
        <f t="shared" si="3"/>
        <v>4456</v>
      </c>
      <c r="N27" s="36"/>
    </row>
  </sheetData>
  <mergeCells count="22">
    <mergeCell ref="A1:N1"/>
    <mergeCell ref="I3:M3"/>
    <mergeCell ref="A6:N6"/>
    <mergeCell ref="A9:G9"/>
    <mergeCell ref="A22:D22"/>
    <mergeCell ref="A23:D23"/>
    <mergeCell ref="A26:D26"/>
    <mergeCell ref="A27:D27"/>
    <mergeCell ref="A3:A4"/>
    <mergeCell ref="B3:B4"/>
    <mergeCell ref="B7:B8"/>
    <mergeCell ref="B10:B21"/>
    <mergeCell ref="C3:C4"/>
    <mergeCell ref="C7:C8"/>
    <mergeCell ref="C10:C21"/>
    <mergeCell ref="D3:D4"/>
    <mergeCell ref="E3:E4"/>
    <mergeCell ref="F3:F4"/>
    <mergeCell ref="G3:G4"/>
    <mergeCell ref="H3:H4"/>
    <mergeCell ref="N3:N4"/>
    <mergeCell ref="O3:O4"/>
  </mergeCells>
  <pageMargins left="0.511805555555556" right="0.393055555555556" top="0.432638888888889" bottom="0.0784722222222222" header="0" footer="0.472222222222222"/>
  <pageSetup paperSize="9" scale="52" orientation="landscape" horizontalDpi="600"/>
  <headerFooter/>
  <rowBreaks count="1" manualBreakCount="1">
    <brk id="16" max="13" man="1"/>
  </rowBreaks>
  <colBreaks count="1" manualBreakCount="1">
    <brk id="14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Перечень нр 23-25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Ефремова Анастасия Васильевна</dc:creator>
  <cp:lastModifiedBy>Бюджет7</cp:lastModifiedBy>
  <dcterms:created xsi:type="dcterms:W3CDTF">2019-11-05T09:43:00Z</dcterms:created>
  <cp:lastPrinted>2020-08-27T12:19:00Z</cp:lastPrinted>
  <dcterms:modified xsi:type="dcterms:W3CDTF">2023-02-14T12:33:26Z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1049-11.2.0.11440</vt:lpwstr>
  </property>
  <property fmtid="{D5CDD505-2E9C-101B-9397-08002B2CF9AE}" pid="3" name="ICV">
    <vt:lpwstr>2CA3CE0AC7084189B0BAAB733E48D77D</vt:lpwstr>
  </property>
</Properties>
</file>